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hes623\Udata\Research Department\IR\Fall Reports and Profiles\Fall 2023 Reports\"/>
    </mc:Choice>
  </mc:AlternateContent>
  <xr:revisionPtr revIDLastSave="0" documentId="8_{453B6B88-48B9-49A6-BED1-CACA976E12BC}" xr6:coauthVersionLast="47" xr6:coauthVersionMax="47" xr10:uidLastSave="{00000000-0000-0000-0000-000000000000}"/>
  <bookViews>
    <workbookView xWindow="-120" yWindow="-120" windowWidth="29040" windowHeight="15720" xr2:uid="{B7BECF0F-BCDA-4E9D-BC37-49C571BD3072}"/>
  </bookViews>
  <sheets>
    <sheet name="Sheet1" sheetId="1" r:id="rId1"/>
  </sheets>
  <definedNames>
    <definedName name="_xlnm.Print_Titles" localSheetId="0">Sheet1!$53:$53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4" i="1" l="1"/>
  <c r="G125" i="1" s="1"/>
  <c r="F124" i="1"/>
  <c r="F125" i="1" s="1"/>
  <c r="C123" i="1"/>
  <c r="G121" i="1"/>
  <c r="G122" i="1" s="1"/>
  <c r="F121" i="1"/>
  <c r="F122" i="1" s="1"/>
  <c r="E121" i="1"/>
  <c r="E122" i="1" s="1"/>
  <c r="D121" i="1"/>
  <c r="D122" i="1" s="1"/>
  <c r="C121" i="1"/>
  <c r="C122" i="1" s="1"/>
  <c r="B121" i="1"/>
  <c r="B122" i="1" s="1"/>
  <c r="G120" i="1"/>
  <c r="F120" i="1"/>
  <c r="E120" i="1"/>
  <c r="E123" i="1" s="1"/>
  <c r="D120" i="1"/>
  <c r="C120" i="1"/>
  <c r="B120" i="1"/>
  <c r="G119" i="1"/>
  <c r="F119" i="1"/>
  <c r="E119" i="1"/>
  <c r="D119" i="1"/>
  <c r="C119" i="1"/>
  <c r="B119" i="1"/>
  <c r="G116" i="1"/>
  <c r="F116" i="1"/>
  <c r="E116" i="1"/>
  <c r="D116" i="1"/>
  <c r="C116" i="1"/>
  <c r="B116" i="1"/>
  <c r="G113" i="1"/>
  <c r="F113" i="1"/>
  <c r="E113" i="1"/>
  <c r="D113" i="1"/>
  <c r="C113" i="1"/>
  <c r="B113" i="1"/>
  <c r="G110" i="1"/>
  <c r="F110" i="1"/>
  <c r="E110" i="1"/>
  <c r="D110" i="1"/>
  <c r="C110" i="1"/>
  <c r="B110" i="1"/>
  <c r="G107" i="1"/>
  <c r="F107" i="1"/>
  <c r="E107" i="1"/>
  <c r="D107" i="1"/>
  <c r="C107" i="1"/>
  <c r="B107" i="1"/>
  <c r="G104" i="1"/>
  <c r="F104" i="1"/>
  <c r="E104" i="1"/>
  <c r="D104" i="1"/>
  <c r="C104" i="1"/>
  <c r="B104" i="1"/>
  <c r="G101" i="1"/>
  <c r="F101" i="1"/>
  <c r="E101" i="1"/>
  <c r="D101" i="1"/>
  <c r="C101" i="1"/>
  <c r="B101" i="1"/>
  <c r="G98" i="1"/>
  <c r="F98" i="1"/>
  <c r="E98" i="1"/>
  <c r="D98" i="1"/>
  <c r="C98" i="1"/>
  <c r="B98" i="1"/>
  <c r="G95" i="1"/>
  <c r="F95" i="1"/>
  <c r="E95" i="1"/>
  <c r="D95" i="1"/>
  <c r="C95" i="1"/>
  <c r="B95" i="1"/>
  <c r="G92" i="1"/>
  <c r="F92" i="1"/>
  <c r="E92" i="1"/>
  <c r="D92" i="1"/>
  <c r="C92" i="1"/>
  <c r="B92" i="1"/>
  <c r="G89" i="1"/>
  <c r="F89" i="1"/>
  <c r="E89" i="1"/>
  <c r="D89" i="1"/>
  <c r="C89" i="1"/>
  <c r="B89" i="1"/>
  <c r="G86" i="1"/>
  <c r="F86" i="1"/>
  <c r="E86" i="1"/>
  <c r="D86" i="1"/>
  <c r="C86" i="1"/>
  <c r="B86" i="1"/>
  <c r="G83" i="1"/>
  <c r="F83" i="1"/>
  <c r="E83" i="1"/>
  <c r="D83" i="1"/>
  <c r="C83" i="1"/>
  <c r="B83" i="1"/>
  <c r="G80" i="1"/>
  <c r="F80" i="1"/>
  <c r="E80" i="1"/>
  <c r="D80" i="1"/>
  <c r="C80" i="1"/>
  <c r="B80" i="1"/>
  <c r="G77" i="1"/>
  <c r="F77" i="1"/>
  <c r="E77" i="1"/>
  <c r="D77" i="1"/>
  <c r="C77" i="1"/>
  <c r="B77" i="1"/>
  <c r="G74" i="1"/>
  <c r="F74" i="1"/>
  <c r="E74" i="1"/>
  <c r="D74" i="1"/>
  <c r="C74" i="1"/>
  <c r="B74" i="1"/>
  <c r="G71" i="1"/>
  <c r="F71" i="1"/>
  <c r="E71" i="1"/>
  <c r="D71" i="1"/>
  <c r="C71" i="1"/>
  <c r="B71" i="1"/>
  <c r="G68" i="1"/>
  <c r="F68" i="1"/>
  <c r="E68" i="1"/>
  <c r="D68" i="1"/>
  <c r="C68" i="1"/>
  <c r="B68" i="1"/>
  <c r="G65" i="1"/>
  <c r="F65" i="1"/>
  <c r="E65" i="1"/>
  <c r="D65" i="1"/>
  <c r="C65" i="1"/>
  <c r="B65" i="1"/>
  <c r="G62" i="1"/>
  <c r="F62" i="1"/>
  <c r="E62" i="1"/>
  <c r="D62" i="1"/>
  <c r="C62" i="1"/>
  <c r="B62" i="1"/>
  <c r="G59" i="1"/>
  <c r="F59" i="1"/>
  <c r="E59" i="1"/>
  <c r="D59" i="1"/>
  <c r="C59" i="1"/>
  <c r="B59" i="1"/>
  <c r="G56" i="1"/>
  <c r="F56" i="1"/>
  <c r="E56" i="1"/>
  <c r="D56" i="1"/>
  <c r="C56" i="1"/>
  <c r="B56" i="1"/>
  <c r="G44" i="1"/>
  <c r="F44" i="1"/>
  <c r="G43" i="1"/>
  <c r="F43" i="1"/>
  <c r="E43" i="1"/>
  <c r="E124" i="1" s="1"/>
  <c r="E125" i="1" s="1"/>
  <c r="D43" i="1"/>
  <c r="D44" i="1" s="1"/>
  <c r="C43" i="1"/>
  <c r="C124" i="1" s="1"/>
  <c r="C125" i="1" s="1"/>
  <c r="B43" i="1"/>
  <c r="B124" i="1" s="1"/>
  <c r="G42" i="1"/>
  <c r="G123" i="1" s="1"/>
  <c r="F42" i="1"/>
  <c r="F123" i="1" s="1"/>
  <c r="E42" i="1"/>
  <c r="D42" i="1"/>
  <c r="D123" i="1" s="1"/>
  <c r="C42" i="1"/>
  <c r="B42" i="1"/>
  <c r="B44" i="1" s="1"/>
  <c r="G41" i="1"/>
  <c r="F41" i="1"/>
  <c r="E41" i="1"/>
  <c r="D41" i="1"/>
  <c r="C41" i="1"/>
  <c r="B41" i="1"/>
  <c r="G38" i="1"/>
  <c r="F38" i="1"/>
  <c r="E38" i="1"/>
  <c r="D38" i="1"/>
  <c r="C38" i="1"/>
  <c r="B38" i="1"/>
  <c r="G35" i="1"/>
  <c r="F35" i="1"/>
  <c r="E35" i="1"/>
  <c r="D35" i="1"/>
  <c r="C35" i="1"/>
  <c r="B35" i="1"/>
  <c r="G32" i="1"/>
  <c r="F32" i="1"/>
  <c r="E32" i="1"/>
  <c r="D32" i="1"/>
  <c r="C32" i="1"/>
  <c r="B32" i="1"/>
  <c r="G29" i="1"/>
  <c r="F29" i="1"/>
  <c r="E29" i="1"/>
  <c r="D29" i="1"/>
  <c r="C29" i="1"/>
  <c r="B29" i="1"/>
  <c r="G26" i="1"/>
  <c r="F26" i="1"/>
  <c r="E26" i="1"/>
  <c r="D26" i="1"/>
  <c r="C26" i="1"/>
  <c r="B26" i="1"/>
  <c r="G23" i="1"/>
  <c r="F23" i="1"/>
  <c r="E23" i="1"/>
  <c r="D23" i="1"/>
  <c r="C23" i="1"/>
  <c r="B23" i="1"/>
  <c r="G20" i="1"/>
  <c r="F20" i="1"/>
  <c r="E20" i="1"/>
  <c r="D20" i="1"/>
  <c r="C20" i="1"/>
  <c r="B20" i="1"/>
  <c r="G17" i="1"/>
  <c r="F17" i="1"/>
  <c r="E17" i="1"/>
  <c r="D17" i="1"/>
  <c r="C17" i="1"/>
  <c r="B17" i="1"/>
  <c r="G14" i="1"/>
  <c r="F14" i="1"/>
  <c r="E14" i="1"/>
  <c r="D14" i="1"/>
  <c r="C14" i="1"/>
  <c r="B14" i="1"/>
  <c r="G11" i="1"/>
  <c r="F11" i="1"/>
  <c r="E11" i="1"/>
  <c r="D11" i="1"/>
  <c r="C11" i="1"/>
  <c r="B11" i="1"/>
  <c r="G8" i="1"/>
  <c r="F8" i="1"/>
  <c r="E8" i="1"/>
  <c r="D8" i="1"/>
  <c r="C8" i="1"/>
  <c r="B8" i="1"/>
  <c r="G5" i="1"/>
  <c r="F5" i="1"/>
  <c r="E5" i="1"/>
  <c r="D5" i="1"/>
  <c r="C5" i="1"/>
  <c r="B5" i="1"/>
  <c r="B125" i="1" l="1"/>
  <c r="B123" i="1"/>
  <c r="C44" i="1"/>
  <c r="E44" i="1"/>
  <c r="D124" i="1"/>
  <c r="D125" i="1" s="1"/>
</calcChain>
</file>

<file path=xl/sharedStrings.xml><?xml version="1.0" encoding="utf-8"?>
<sst xmlns="http://schemas.openxmlformats.org/spreadsheetml/2006/main" count="138" uniqueCount="58">
  <si>
    <t>Alabama Public Four-Year Institutions
Dual Enrollment Trends
Fall 2019 - Fall 2023</t>
  </si>
  <si>
    <t>4-Year Institutions</t>
  </si>
  <si>
    <t>FA 2019</t>
  </si>
  <si>
    <t>FA 2020</t>
  </si>
  <si>
    <t>FA 2021</t>
  </si>
  <si>
    <t>FA 2022</t>
  </si>
  <si>
    <t>FA 2023</t>
  </si>
  <si>
    <t>Grand Total</t>
  </si>
  <si>
    <t>Alabama A&amp;M University</t>
  </si>
  <si>
    <t>Dual Enrolled Student</t>
  </si>
  <si>
    <t>Dual Enrollment as a % of Total Enrollment</t>
  </si>
  <si>
    <t>Alabama State University</t>
  </si>
  <si>
    <t>Auburn University</t>
  </si>
  <si>
    <t>Auburn University at Montgomery</t>
  </si>
  <si>
    <t>Jacksonville State University</t>
  </si>
  <si>
    <t>Troy University</t>
  </si>
  <si>
    <t>University of Alabama</t>
  </si>
  <si>
    <t>University of Alabama at Birmingham</t>
  </si>
  <si>
    <t>University of Alabama in Huntsville</t>
  </si>
  <si>
    <t>University of Montevallo</t>
  </si>
  <si>
    <t>University of North Alabama</t>
  </si>
  <si>
    <t>University of South Alabama</t>
  </si>
  <si>
    <t>University of West Alabama</t>
  </si>
  <si>
    <t>Total Enrollments - 4-Year Institutions</t>
  </si>
  <si>
    <t>Total Dual Enrolled Students</t>
  </si>
  <si>
    <t>Total Dual Enrolled Students as % of Total Enrollment</t>
  </si>
  <si>
    <t>Source: Alabama Statewide Student Database</t>
  </si>
  <si>
    <t>**Athens State University is an upper division institution and currently does not enroll high school students.  Therefore, they are</t>
  </si>
  <si>
    <t xml:space="preserve">          not included in this report.</t>
  </si>
  <si>
    <t>Produced by the Alabama Commission on Higher Education, 29 February 2024</t>
  </si>
  <si>
    <t>2-Year Institutions</t>
  </si>
  <si>
    <t>Bevill State Community College</t>
  </si>
  <si>
    <t>Bishop State Community College</t>
  </si>
  <si>
    <t>Calhoun Community College</t>
  </si>
  <si>
    <t>Central Alabama Community College</t>
  </si>
  <si>
    <t>Chattahoochee Valley Community College</t>
  </si>
  <si>
    <t>Coastal Alabama Community College</t>
  </si>
  <si>
    <t>Drake State Community and Technical College</t>
  </si>
  <si>
    <t>Enterprise State Community College</t>
  </si>
  <si>
    <t>Gadsden State Community College</t>
  </si>
  <si>
    <t>Jefferson State Community College</t>
  </si>
  <si>
    <t>Lawson State Community College</t>
  </si>
  <si>
    <t>Lurleen B. Wallace Community College</t>
  </si>
  <si>
    <t>Northeast Alabama Community College</t>
  </si>
  <si>
    <t>Northwest-Shoals Community College</t>
  </si>
  <si>
    <t>Reid State Technical College</t>
  </si>
  <si>
    <t>Shelton State Community College</t>
  </si>
  <si>
    <t>Snead State Community College</t>
  </si>
  <si>
    <t>Southern Union State Community College</t>
  </si>
  <si>
    <t>Trenholm State Community College</t>
  </si>
  <si>
    <t>Wallace Community College Dothan</t>
  </si>
  <si>
    <t>Wallace State Community College Hanceville</t>
  </si>
  <si>
    <t>Wallace State Community College Selma</t>
  </si>
  <si>
    <t>Total Enrollments - 2-Year Institutions</t>
  </si>
  <si>
    <t>Total Dual Enrolled Students as a % of Total Enrollment</t>
  </si>
  <si>
    <t>Total Enrollments - 2-Year &amp; 4-Year Institutions</t>
  </si>
  <si>
    <t>**Due to the specialized nature of the missions of Ingram State Technical College and Marion Military Institute, neither institution is</t>
  </si>
  <si>
    <t xml:space="preserve">          included in this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</si>
</sst>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B5F8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5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/>
    </xf>
    <xf numFmtId="3" fontId="3" fillId="3" borderId="0" xfId="0" applyNumberFormat="1" applyFont="1" applyFill="1"/>
    <xf numFmtId="3" fontId="3" fillId="3" borderId="6" xfId="0" applyNumberFormat="1" applyFont="1" applyFill="1" applyBorder="1"/>
    <xf numFmtId="0" fontId="4" fillId="0" borderId="5" xfId="0" applyFont="1" applyBorder="1" applyAlignment="1">
      <alignment horizontal="left" indent="1"/>
    </xf>
    <xf numFmtId="3" fontId="4" fillId="0" borderId="0" xfId="0" applyNumberFormat="1" applyFont="1"/>
    <xf numFmtId="3" fontId="4" fillId="0" borderId="6" xfId="0" applyNumberFormat="1" applyFont="1" applyBorder="1"/>
    <xf numFmtId="10" fontId="4" fillId="0" borderId="0" xfId="0" applyNumberFormat="1" applyFont="1"/>
    <xf numFmtId="10" fontId="4" fillId="0" borderId="6" xfId="0" applyNumberFormat="1" applyFont="1" applyBorder="1"/>
    <xf numFmtId="0" fontId="3" fillId="4" borderId="5" xfId="0" applyFont="1" applyFill="1" applyBorder="1" applyAlignment="1">
      <alignment horizontal="left"/>
    </xf>
    <xf numFmtId="0" fontId="4" fillId="0" borderId="7" xfId="0" applyFont="1" applyBorder="1" applyAlignment="1">
      <alignment horizontal="left" vertical="center" wrapText="1" indent="1"/>
    </xf>
    <xf numFmtId="10" fontId="4" fillId="0" borderId="8" xfId="0" applyNumberFormat="1" applyFont="1" applyBorder="1"/>
    <xf numFmtId="10" fontId="4" fillId="0" borderId="9" xfId="0" applyNumberFormat="1" applyFont="1" applyBorder="1"/>
    <xf numFmtId="0" fontId="5" fillId="0" borderId="0" xfId="0" applyFont="1"/>
    <xf numFmtId="0" fontId="4" fillId="0" borderId="7" xfId="0" applyFont="1" applyBorder="1" applyAlignment="1">
      <alignment horizontal="left" indent="1"/>
    </xf>
    <xf numFmtId="0" fontId="3" fillId="5" borderId="4" xfId="0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3" xfId="0" applyNumberFormat="1" applyFont="1" applyFill="1" applyBorder="1"/>
    <xf numFmtId="3" fontId="0" fillId="0" borderId="0" xfId="0" applyNumberFormat="1"/>
    <xf numFmtId="3" fontId="0" fillId="0" borderId="6" xfId="0" applyNumberFormat="1" applyBorder="1"/>
    <xf numFmtId="10" fontId="0" fillId="0" borderId="0" xfId="0" applyNumberFormat="1"/>
    <xf numFmtId="10" fontId="0" fillId="0" borderId="6" xfId="0" applyNumberFormat="1" applyBorder="1"/>
    <xf numFmtId="3" fontId="1" fillId="3" borderId="2" xfId="0" applyNumberFormat="1" applyFont="1" applyFill="1" applyBorder="1"/>
    <xf numFmtId="3" fontId="1" fillId="3" borderId="3" xfId="0" applyNumberFormat="1" applyFont="1" applyFill="1" applyBorder="1"/>
    <xf numFmtId="10" fontId="0" fillId="0" borderId="8" xfId="0" applyNumberFormat="1" applyBorder="1"/>
    <xf numFmtId="10" fontId="0" fillId="0" borderId="9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47625</xdr:rowOff>
    </xdr:from>
    <xdr:ext cx="619125" cy="617062"/>
    <xdr:pic>
      <xdr:nvPicPr>
        <xdr:cNvPr id="2" name="Picture 1">
          <a:extLst>
            <a:ext uri="{FF2B5EF4-FFF2-40B4-BE49-F238E27FC236}">
              <a16:creationId xmlns:a16="http://schemas.microsoft.com/office/drawing/2014/main" id="{B7156CFC-986A-4FA7-A3D4-F763E250D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7625"/>
          <a:ext cx="619125" cy="617062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51</xdr:row>
      <xdr:rowOff>47625</xdr:rowOff>
    </xdr:from>
    <xdr:ext cx="600075" cy="598076"/>
    <xdr:pic>
      <xdr:nvPicPr>
        <xdr:cNvPr id="3" name="Picture 2">
          <a:extLst>
            <a:ext uri="{FF2B5EF4-FFF2-40B4-BE49-F238E27FC236}">
              <a16:creationId xmlns:a16="http://schemas.microsoft.com/office/drawing/2014/main" id="{C3245EAF-D41C-4B41-AFA1-47EB33A4A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0582275"/>
          <a:ext cx="600075" cy="5980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BFCAB-8962-4E52-890F-AEE6C6ABDD1A}">
  <dimension ref="A1:G130"/>
  <sheetViews>
    <sheetView tabSelected="1" zoomScaleNormal="100" workbookViewId="0">
      <selection sqref="A1:G1"/>
    </sheetView>
  </sheetViews>
  <sheetFormatPr defaultRowHeight="15" x14ac:dyDescent="0.25"/>
  <cols>
    <col min="1" max="1" width="46.85546875" customWidth="1"/>
    <col min="2" max="6" width="8.7109375" customWidth="1"/>
    <col min="7" max="7" width="10.28515625" customWidth="1"/>
  </cols>
  <sheetData>
    <row r="1" spans="1:7" ht="57.75" customHeight="1" thickBot="1" x14ac:dyDescent="0.3">
      <c r="A1" s="29" t="s">
        <v>0</v>
      </c>
      <c r="B1" s="30"/>
      <c r="C1" s="30"/>
      <c r="D1" s="30"/>
      <c r="E1" s="30"/>
      <c r="F1" s="30"/>
      <c r="G1" s="31"/>
    </row>
    <row r="2" spans="1:7" ht="18" customHeight="1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x14ac:dyDescent="0.25">
      <c r="A3" s="4" t="s">
        <v>8</v>
      </c>
      <c r="B3" s="5">
        <v>6172</v>
      </c>
      <c r="C3" s="5">
        <v>5977</v>
      </c>
      <c r="D3" s="5">
        <v>5969</v>
      </c>
      <c r="E3" s="5">
        <v>6007</v>
      </c>
      <c r="F3" s="5">
        <v>6614</v>
      </c>
      <c r="G3" s="6">
        <v>30739</v>
      </c>
    </row>
    <row r="4" spans="1:7" x14ac:dyDescent="0.25">
      <c r="A4" s="7" t="s">
        <v>9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v>0</v>
      </c>
    </row>
    <row r="5" spans="1:7" x14ac:dyDescent="0.25">
      <c r="A5" s="7" t="s">
        <v>10</v>
      </c>
      <c r="B5" s="10">
        <f>B4/B3</f>
        <v>0</v>
      </c>
      <c r="C5" s="10">
        <f t="shared" ref="C5:G5" si="0">C4/C3</f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1">
        <f t="shared" si="0"/>
        <v>0</v>
      </c>
    </row>
    <row r="6" spans="1:7" x14ac:dyDescent="0.25">
      <c r="A6" s="4" t="s">
        <v>11</v>
      </c>
      <c r="B6" s="5">
        <v>4190</v>
      </c>
      <c r="C6" s="5">
        <v>4072</v>
      </c>
      <c r="D6" s="5">
        <v>3964</v>
      </c>
      <c r="E6" s="5">
        <v>3828</v>
      </c>
      <c r="F6" s="5">
        <v>3870</v>
      </c>
      <c r="G6" s="6">
        <v>19924</v>
      </c>
    </row>
    <row r="7" spans="1:7" x14ac:dyDescent="0.25">
      <c r="A7" s="7" t="s">
        <v>9</v>
      </c>
      <c r="B7" s="8">
        <v>6</v>
      </c>
      <c r="C7" s="8">
        <v>11</v>
      </c>
      <c r="D7" s="8">
        <v>4</v>
      </c>
      <c r="E7" s="8">
        <v>4</v>
      </c>
      <c r="F7" s="8">
        <v>7</v>
      </c>
      <c r="G7" s="9">
        <v>32</v>
      </c>
    </row>
    <row r="8" spans="1:7" x14ac:dyDescent="0.25">
      <c r="A8" s="7" t="s">
        <v>10</v>
      </c>
      <c r="B8" s="10">
        <f>B7/B6</f>
        <v>1.431980906921241E-3</v>
      </c>
      <c r="C8" s="10">
        <f t="shared" ref="C8:G8" si="1">C7/C6</f>
        <v>2.7013752455795677E-3</v>
      </c>
      <c r="D8" s="10">
        <f t="shared" si="1"/>
        <v>1.0090817356205853E-3</v>
      </c>
      <c r="E8" s="10">
        <f t="shared" si="1"/>
        <v>1.0449320794148381E-3</v>
      </c>
      <c r="F8" s="10">
        <f t="shared" si="1"/>
        <v>1.8087855297157622E-3</v>
      </c>
      <c r="G8" s="11">
        <f t="shared" si="1"/>
        <v>1.6061031921300944E-3</v>
      </c>
    </row>
    <row r="9" spans="1:7" x14ac:dyDescent="0.25">
      <c r="A9" s="4" t="s">
        <v>12</v>
      </c>
      <c r="B9" s="5">
        <v>30460</v>
      </c>
      <c r="C9" s="5">
        <v>30737</v>
      </c>
      <c r="D9" s="5">
        <v>31526</v>
      </c>
      <c r="E9" s="5">
        <v>31764</v>
      </c>
      <c r="F9" s="5">
        <v>33015</v>
      </c>
      <c r="G9" s="6">
        <v>157502</v>
      </c>
    </row>
    <row r="10" spans="1:7" x14ac:dyDescent="0.25">
      <c r="A10" s="7" t="s">
        <v>9</v>
      </c>
      <c r="B10" s="8">
        <v>9</v>
      </c>
      <c r="C10" s="8">
        <v>121</v>
      </c>
      <c r="D10" s="8">
        <v>196</v>
      </c>
      <c r="E10" s="8">
        <v>518</v>
      </c>
      <c r="F10" s="8">
        <v>896</v>
      </c>
      <c r="G10" s="9">
        <v>1740</v>
      </c>
    </row>
    <row r="11" spans="1:7" x14ac:dyDescent="0.25">
      <c r="A11" s="7" t="s">
        <v>10</v>
      </c>
      <c r="B11" s="10">
        <f>B10/B9</f>
        <v>2.9546946815495732E-4</v>
      </c>
      <c r="C11" s="10">
        <f t="shared" ref="C11:G11" si="2">C10/C9</f>
        <v>3.9366236132348633E-3</v>
      </c>
      <c r="D11" s="10">
        <f t="shared" si="2"/>
        <v>6.2170906553321069E-3</v>
      </c>
      <c r="E11" s="10">
        <f t="shared" si="2"/>
        <v>1.6307769802291903E-2</v>
      </c>
      <c r="F11" s="10">
        <f t="shared" si="2"/>
        <v>2.7139179160987431E-2</v>
      </c>
      <c r="G11" s="11">
        <f t="shared" si="2"/>
        <v>1.1047478762174448E-2</v>
      </c>
    </row>
    <row r="12" spans="1:7" x14ac:dyDescent="0.25">
      <c r="A12" s="4" t="s">
        <v>13</v>
      </c>
      <c r="B12" s="5">
        <v>5188</v>
      </c>
      <c r="C12" s="5">
        <v>5212</v>
      </c>
      <c r="D12" s="5">
        <v>5073</v>
      </c>
      <c r="E12" s="5">
        <v>5112</v>
      </c>
      <c r="F12" s="5">
        <v>5190</v>
      </c>
      <c r="G12" s="6">
        <v>25775</v>
      </c>
    </row>
    <row r="13" spans="1:7" x14ac:dyDescent="0.25">
      <c r="A13" s="7" t="s">
        <v>9</v>
      </c>
      <c r="B13" s="8">
        <v>74</v>
      </c>
      <c r="C13" s="8">
        <v>111</v>
      </c>
      <c r="D13" s="8">
        <v>177</v>
      </c>
      <c r="E13" s="8">
        <v>262</v>
      </c>
      <c r="F13" s="8">
        <v>340</v>
      </c>
      <c r="G13" s="9">
        <v>964</v>
      </c>
    </row>
    <row r="14" spans="1:7" x14ac:dyDescent="0.25">
      <c r="A14" s="7" t="s">
        <v>10</v>
      </c>
      <c r="B14" s="10">
        <f>B13/B12</f>
        <v>1.4263685427910563E-2</v>
      </c>
      <c r="C14" s="10">
        <f t="shared" ref="C14:G14" si="3">C13/C12</f>
        <v>2.1297006907137376E-2</v>
      </c>
      <c r="D14" s="10">
        <f t="shared" si="3"/>
        <v>3.4890597279716141E-2</v>
      </c>
      <c r="E14" s="10">
        <f t="shared" si="3"/>
        <v>5.1251956181533644E-2</v>
      </c>
      <c r="F14" s="10">
        <f t="shared" si="3"/>
        <v>6.5510597302504817E-2</v>
      </c>
      <c r="G14" s="11">
        <f t="shared" si="3"/>
        <v>3.7400581959262852E-2</v>
      </c>
    </row>
    <row r="15" spans="1:7" x14ac:dyDescent="0.25">
      <c r="A15" s="4" t="s">
        <v>14</v>
      </c>
      <c r="B15" s="5">
        <v>9021</v>
      </c>
      <c r="C15" s="5">
        <v>9238</v>
      </c>
      <c r="D15" s="5">
        <v>9540</v>
      </c>
      <c r="E15" s="5">
        <v>9633</v>
      </c>
      <c r="F15" s="5">
        <v>9672</v>
      </c>
      <c r="G15" s="6">
        <v>47104</v>
      </c>
    </row>
    <row r="16" spans="1:7" x14ac:dyDescent="0.25">
      <c r="A16" s="7" t="s">
        <v>9</v>
      </c>
      <c r="B16" s="8">
        <v>807</v>
      </c>
      <c r="C16" s="8">
        <v>771</v>
      </c>
      <c r="D16" s="8">
        <v>842</v>
      </c>
      <c r="E16" s="8">
        <v>1019</v>
      </c>
      <c r="F16" s="8">
        <v>1133</v>
      </c>
      <c r="G16" s="9">
        <v>4572</v>
      </c>
    </row>
    <row r="17" spans="1:7" x14ac:dyDescent="0.25">
      <c r="A17" s="7" t="s">
        <v>10</v>
      </c>
      <c r="B17" s="10">
        <f>B16/B15</f>
        <v>8.9457931493182569E-2</v>
      </c>
      <c r="C17" s="10">
        <f t="shared" ref="C17:G17" si="4">C16/C15</f>
        <v>8.3459623295085522E-2</v>
      </c>
      <c r="D17" s="10">
        <f t="shared" si="4"/>
        <v>8.825995807127883E-2</v>
      </c>
      <c r="E17" s="10">
        <f t="shared" si="4"/>
        <v>0.1057822069967819</v>
      </c>
      <c r="F17" s="10">
        <f t="shared" si="4"/>
        <v>0.11714226633581472</v>
      </c>
      <c r="G17" s="11">
        <f t="shared" si="4"/>
        <v>9.7061820652173919E-2</v>
      </c>
    </row>
    <row r="18" spans="1:7" x14ac:dyDescent="0.25">
      <c r="A18" s="4" t="s">
        <v>15</v>
      </c>
      <c r="B18" s="5">
        <v>16075</v>
      </c>
      <c r="C18" s="5">
        <v>16087</v>
      </c>
      <c r="D18" s="5">
        <v>14537</v>
      </c>
      <c r="E18" s="5">
        <v>13862</v>
      </c>
      <c r="F18" s="5">
        <v>13819</v>
      </c>
      <c r="G18" s="6">
        <v>74380</v>
      </c>
    </row>
    <row r="19" spans="1:7" x14ac:dyDescent="0.25">
      <c r="A19" s="7" t="s">
        <v>9</v>
      </c>
      <c r="B19" s="8">
        <v>254</v>
      </c>
      <c r="C19" s="8">
        <v>309</v>
      </c>
      <c r="D19" s="8">
        <v>290</v>
      </c>
      <c r="E19" s="8">
        <v>382</v>
      </c>
      <c r="F19" s="8">
        <v>289</v>
      </c>
      <c r="G19" s="9">
        <v>1524</v>
      </c>
    </row>
    <row r="20" spans="1:7" x14ac:dyDescent="0.25">
      <c r="A20" s="7" t="s">
        <v>10</v>
      </c>
      <c r="B20" s="10">
        <f>B19/B18</f>
        <v>1.5800933125972007E-2</v>
      </c>
      <c r="C20" s="10">
        <f t="shared" ref="C20:G20" si="5">C19/C18</f>
        <v>1.9208056194442717E-2</v>
      </c>
      <c r="D20" s="10">
        <f t="shared" si="5"/>
        <v>1.9949095411708057E-2</v>
      </c>
      <c r="E20" s="10">
        <f t="shared" si="5"/>
        <v>2.7557351031597174E-2</v>
      </c>
      <c r="F20" s="10">
        <f t="shared" si="5"/>
        <v>2.0913235400535496E-2</v>
      </c>
      <c r="G20" s="11">
        <f t="shared" si="5"/>
        <v>2.0489378865286366E-2</v>
      </c>
    </row>
    <row r="21" spans="1:7" x14ac:dyDescent="0.25">
      <c r="A21" s="4" t="s">
        <v>16</v>
      </c>
      <c r="B21" s="5">
        <v>38103</v>
      </c>
      <c r="C21" s="5">
        <v>37842</v>
      </c>
      <c r="D21" s="5">
        <v>38320</v>
      </c>
      <c r="E21" s="5">
        <v>38645</v>
      </c>
      <c r="F21" s="5">
        <v>39623</v>
      </c>
      <c r="G21" s="6">
        <v>192533</v>
      </c>
    </row>
    <row r="22" spans="1:7" x14ac:dyDescent="0.25">
      <c r="A22" s="7" t="s">
        <v>9</v>
      </c>
      <c r="B22" s="8">
        <v>702</v>
      </c>
      <c r="C22" s="8">
        <v>982</v>
      </c>
      <c r="D22" s="8">
        <v>838</v>
      </c>
      <c r="E22" s="8">
        <v>968</v>
      </c>
      <c r="F22" s="8">
        <v>997</v>
      </c>
      <c r="G22" s="9">
        <v>4487</v>
      </c>
    </row>
    <row r="23" spans="1:7" x14ac:dyDescent="0.25">
      <c r="A23" s="7" t="s">
        <v>10</v>
      </c>
      <c r="B23" s="10">
        <f>B22/B21</f>
        <v>1.8423746161719549E-2</v>
      </c>
      <c r="C23" s="10">
        <f t="shared" ref="C23:G23" si="6">C22/C21</f>
        <v>2.5950002642566462E-2</v>
      </c>
      <c r="D23" s="10">
        <f t="shared" si="6"/>
        <v>2.1868475991649268E-2</v>
      </c>
      <c r="E23" s="10">
        <f t="shared" si="6"/>
        <v>2.504851856643809E-2</v>
      </c>
      <c r="F23" s="10">
        <f t="shared" si="6"/>
        <v>2.5162153294803521E-2</v>
      </c>
      <c r="G23" s="11">
        <f t="shared" si="6"/>
        <v>2.330509574981951E-2</v>
      </c>
    </row>
    <row r="24" spans="1:7" x14ac:dyDescent="0.25">
      <c r="A24" s="4" t="s">
        <v>17</v>
      </c>
      <c r="B24" s="5">
        <v>22117</v>
      </c>
      <c r="C24" s="5">
        <v>22569</v>
      </c>
      <c r="D24" s="5">
        <v>22300</v>
      </c>
      <c r="E24" s="5">
        <v>21647</v>
      </c>
      <c r="F24" s="5">
        <v>21183</v>
      </c>
      <c r="G24" s="6">
        <v>109816</v>
      </c>
    </row>
    <row r="25" spans="1:7" x14ac:dyDescent="0.25">
      <c r="A25" s="7" t="s">
        <v>9</v>
      </c>
      <c r="B25" s="8">
        <v>218</v>
      </c>
      <c r="C25" s="8">
        <v>65</v>
      </c>
      <c r="D25" s="8">
        <v>49</v>
      </c>
      <c r="E25" s="8">
        <v>80</v>
      </c>
      <c r="F25" s="8">
        <v>78</v>
      </c>
      <c r="G25" s="9">
        <v>490</v>
      </c>
    </row>
    <row r="26" spans="1:7" x14ac:dyDescent="0.25">
      <c r="A26" s="7" t="s">
        <v>10</v>
      </c>
      <c r="B26" s="10">
        <f>B25/B24</f>
        <v>9.856671338789166E-3</v>
      </c>
      <c r="C26" s="10">
        <f t="shared" ref="C26:G26" si="7">C25/C24</f>
        <v>2.8800567149630022E-3</v>
      </c>
      <c r="D26" s="10">
        <f t="shared" si="7"/>
        <v>2.1973094170403586E-3</v>
      </c>
      <c r="E26" s="10">
        <f t="shared" si="7"/>
        <v>3.6956622164734144E-3</v>
      </c>
      <c r="F26" s="10">
        <f t="shared" si="7"/>
        <v>3.682197988953406E-3</v>
      </c>
      <c r="G26" s="11">
        <f t="shared" si="7"/>
        <v>4.4620091789903107E-3</v>
      </c>
    </row>
    <row r="27" spans="1:7" x14ac:dyDescent="0.25">
      <c r="A27" s="4" t="s">
        <v>18</v>
      </c>
      <c r="B27" s="5">
        <v>9988</v>
      </c>
      <c r="C27" s="5">
        <v>10000</v>
      </c>
      <c r="D27" s="5">
        <v>9636</v>
      </c>
      <c r="E27" s="5">
        <v>9237</v>
      </c>
      <c r="F27" s="5">
        <v>8743</v>
      </c>
      <c r="G27" s="6">
        <v>47604</v>
      </c>
    </row>
    <row r="28" spans="1:7" x14ac:dyDescent="0.25">
      <c r="A28" s="7" t="s">
        <v>9</v>
      </c>
      <c r="B28" s="8">
        <v>131</v>
      </c>
      <c r="C28" s="8">
        <v>126</v>
      </c>
      <c r="D28" s="8">
        <v>144</v>
      </c>
      <c r="E28" s="8">
        <v>145</v>
      </c>
      <c r="F28" s="8">
        <v>151</v>
      </c>
      <c r="G28" s="9">
        <v>697</v>
      </c>
    </row>
    <row r="29" spans="1:7" x14ac:dyDescent="0.25">
      <c r="A29" s="7" t="s">
        <v>10</v>
      </c>
      <c r="B29" s="10">
        <f>B28/B27</f>
        <v>1.3115738886663997E-2</v>
      </c>
      <c r="C29" s="10">
        <f t="shared" ref="C29:G29" si="8">C28/C27</f>
        <v>1.26E-2</v>
      </c>
      <c r="D29" s="10">
        <f t="shared" si="8"/>
        <v>1.4943960149439602E-2</v>
      </c>
      <c r="E29" s="10">
        <f t="shared" si="8"/>
        <v>1.569773736061492E-2</v>
      </c>
      <c r="F29" s="10">
        <f t="shared" si="8"/>
        <v>1.7270959624842732E-2</v>
      </c>
      <c r="G29" s="11">
        <f t="shared" si="8"/>
        <v>1.464162675405428E-2</v>
      </c>
    </row>
    <row r="30" spans="1:7" x14ac:dyDescent="0.25">
      <c r="A30" s="4" t="s">
        <v>19</v>
      </c>
      <c r="B30" s="5">
        <v>2559</v>
      </c>
      <c r="C30" s="5">
        <v>2600</v>
      </c>
      <c r="D30" s="5">
        <v>2625</v>
      </c>
      <c r="E30" s="5">
        <v>2586</v>
      </c>
      <c r="F30" s="5">
        <v>2942</v>
      </c>
      <c r="G30" s="6">
        <v>13312</v>
      </c>
    </row>
    <row r="31" spans="1:7" x14ac:dyDescent="0.25">
      <c r="A31" s="7" t="s">
        <v>9</v>
      </c>
      <c r="B31" s="8">
        <v>32</v>
      </c>
      <c r="C31" s="8">
        <v>31</v>
      </c>
      <c r="D31" s="8">
        <v>18</v>
      </c>
      <c r="E31" s="8">
        <v>30</v>
      </c>
      <c r="F31" s="8">
        <v>444</v>
      </c>
      <c r="G31" s="9">
        <v>555</v>
      </c>
    </row>
    <row r="32" spans="1:7" x14ac:dyDescent="0.25">
      <c r="A32" s="7" t="s">
        <v>10</v>
      </c>
      <c r="B32" s="10">
        <f>B31/B30</f>
        <v>1.2504884720593983E-2</v>
      </c>
      <c r="C32" s="10">
        <f t="shared" ref="C32:G32" si="9">C31/C30</f>
        <v>1.1923076923076923E-2</v>
      </c>
      <c r="D32" s="10">
        <f t="shared" si="9"/>
        <v>6.8571428571428568E-3</v>
      </c>
      <c r="E32" s="10">
        <f t="shared" si="9"/>
        <v>1.1600928074245939E-2</v>
      </c>
      <c r="F32" s="10">
        <f t="shared" si="9"/>
        <v>0.15091774303195105</v>
      </c>
      <c r="G32" s="11">
        <f t="shared" si="9"/>
        <v>4.1691706730769232E-2</v>
      </c>
    </row>
    <row r="33" spans="1:7" x14ac:dyDescent="0.25">
      <c r="A33" s="4" t="s">
        <v>20</v>
      </c>
      <c r="B33" s="5">
        <v>7702</v>
      </c>
      <c r="C33" s="5">
        <v>8086</v>
      </c>
      <c r="D33" s="5">
        <v>8526</v>
      </c>
      <c r="E33" s="5">
        <v>9830</v>
      </c>
      <c r="F33" s="5">
        <v>10059</v>
      </c>
      <c r="G33" s="6">
        <v>44203</v>
      </c>
    </row>
    <row r="34" spans="1:7" x14ac:dyDescent="0.25">
      <c r="A34" s="7" t="s">
        <v>9</v>
      </c>
      <c r="B34" s="8">
        <v>0</v>
      </c>
      <c r="C34" s="8">
        <v>0</v>
      </c>
      <c r="D34" s="8">
        <v>689</v>
      </c>
      <c r="E34" s="8">
        <v>1709</v>
      </c>
      <c r="F34" s="8">
        <v>1928</v>
      </c>
      <c r="G34" s="9">
        <v>4326</v>
      </c>
    </row>
    <row r="35" spans="1:7" x14ac:dyDescent="0.25">
      <c r="A35" s="7" t="s">
        <v>10</v>
      </c>
      <c r="B35" s="10">
        <f>B34/B33</f>
        <v>0</v>
      </c>
      <c r="C35" s="10">
        <f t="shared" ref="C35:G35" si="10">C34/C33</f>
        <v>0</v>
      </c>
      <c r="D35" s="10">
        <f t="shared" si="10"/>
        <v>8.0811634998827112E-2</v>
      </c>
      <c r="E35" s="10">
        <f t="shared" si="10"/>
        <v>0.17385554425228891</v>
      </c>
      <c r="F35" s="10">
        <f t="shared" si="10"/>
        <v>0.19166915200318124</v>
      </c>
      <c r="G35" s="11">
        <f t="shared" si="10"/>
        <v>9.7866660633893626E-2</v>
      </c>
    </row>
    <row r="36" spans="1:7" x14ac:dyDescent="0.25">
      <c r="A36" s="4" t="s">
        <v>21</v>
      </c>
      <c r="B36" s="5">
        <v>14397</v>
      </c>
      <c r="C36" s="5">
        <v>14224</v>
      </c>
      <c r="D36" s="5">
        <v>13992</v>
      </c>
      <c r="E36" s="5">
        <v>13463</v>
      </c>
      <c r="F36" s="5">
        <v>13768</v>
      </c>
      <c r="G36" s="6">
        <v>69844</v>
      </c>
    </row>
    <row r="37" spans="1:7" x14ac:dyDescent="0.25">
      <c r="A37" s="7" t="s">
        <v>9</v>
      </c>
      <c r="B37" s="8">
        <v>136</v>
      </c>
      <c r="C37" s="8">
        <v>176</v>
      </c>
      <c r="D37" s="8">
        <v>111</v>
      </c>
      <c r="E37" s="8">
        <v>216</v>
      </c>
      <c r="F37" s="8">
        <v>301</v>
      </c>
      <c r="G37" s="9">
        <v>940</v>
      </c>
    </row>
    <row r="38" spans="1:7" x14ac:dyDescent="0.25">
      <c r="A38" s="7" t="s">
        <v>10</v>
      </c>
      <c r="B38" s="10">
        <f>B37/B36</f>
        <v>9.4464124470375766E-3</v>
      </c>
      <c r="C38" s="10">
        <f t="shared" ref="C38:G38" si="11">C37/C36</f>
        <v>1.2373453318335208E-2</v>
      </c>
      <c r="D38" s="10">
        <f t="shared" si="11"/>
        <v>7.9331046312178383E-3</v>
      </c>
      <c r="E38" s="10">
        <f t="shared" si="11"/>
        <v>1.6043972368714254E-2</v>
      </c>
      <c r="F38" s="10">
        <f t="shared" si="11"/>
        <v>2.1862289366647299E-2</v>
      </c>
      <c r="G38" s="11">
        <f t="shared" si="11"/>
        <v>1.3458564801557757E-2</v>
      </c>
    </row>
    <row r="39" spans="1:7" x14ac:dyDescent="0.25">
      <c r="A39" s="4" t="s">
        <v>22</v>
      </c>
      <c r="B39" s="5">
        <v>5653</v>
      </c>
      <c r="C39" s="5">
        <v>5734</v>
      </c>
      <c r="D39" s="5">
        <v>5594</v>
      </c>
      <c r="E39" s="5">
        <v>5851</v>
      </c>
      <c r="F39" s="5">
        <v>6195</v>
      </c>
      <c r="G39" s="6">
        <v>29027</v>
      </c>
    </row>
    <row r="40" spans="1:7" x14ac:dyDescent="0.25">
      <c r="A40" s="7" t="s">
        <v>9</v>
      </c>
      <c r="B40" s="8">
        <v>32</v>
      </c>
      <c r="C40" s="8">
        <v>24</v>
      </c>
      <c r="D40" s="8">
        <v>34</v>
      </c>
      <c r="E40" s="8">
        <v>45</v>
      </c>
      <c r="F40" s="8">
        <v>55</v>
      </c>
      <c r="G40" s="9">
        <v>190</v>
      </c>
    </row>
    <row r="41" spans="1:7" x14ac:dyDescent="0.25">
      <c r="A41" s="7" t="s">
        <v>10</v>
      </c>
      <c r="B41" s="10">
        <f>B40/B39</f>
        <v>5.6607111268353084E-3</v>
      </c>
      <c r="C41" s="10">
        <f t="shared" ref="C41:G41" si="12">C40/C39</f>
        <v>4.1855598186257411E-3</v>
      </c>
      <c r="D41" s="10">
        <f t="shared" si="12"/>
        <v>6.0779406506971754E-3</v>
      </c>
      <c r="E41" s="10">
        <f t="shared" si="12"/>
        <v>7.6909929926508285E-3</v>
      </c>
      <c r="F41" s="10">
        <f t="shared" si="12"/>
        <v>8.8781275221953195E-3</v>
      </c>
      <c r="G41" s="11">
        <f t="shared" si="12"/>
        <v>6.5456299307541255E-3</v>
      </c>
    </row>
    <row r="42" spans="1:7" x14ac:dyDescent="0.25">
      <c r="A42" s="12" t="s">
        <v>23</v>
      </c>
      <c r="B42" s="5">
        <f>B3+B6+B9+B12+B15+B18+B21+B24+B27+B30+B33+B36+B39</f>
        <v>171625</v>
      </c>
      <c r="C42" s="5">
        <f t="shared" ref="C42:G43" si="13">C3+C6+C9+C12+C15+C18+C21+C24+C27+C30+C33+C36+C39</f>
        <v>172378</v>
      </c>
      <c r="D42" s="5">
        <f t="shared" si="13"/>
        <v>171602</v>
      </c>
      <c r="E42" s="5">
        <f t="shared" si="13"/>
        <v>171465</v>
      </c>
      <c r="F42" s="5">
        <f t="shared" si="13"/>
        <v>174693</v>
      </c>
      <c r="G42" s="6">
        <f t="shared" si="13"/>
        <v>861763</v>
      </c>
    </row>
    <row r="43" spans="1:7" x14ac:dyDescent="0.25">
      <c r="A43" s="7" t="s">
        <v>24</v>
      </c>
      <c r="B43" s="8">
        <f>B4+B7+B10+B13+B16+B19+B22+B25+B28+B31+B34+B37+B40</f>
        <v>2401</v>
      </c>
      <c r="C43" s="8">
        <f t="shared" si="13"/>
        <v>2727</v>
      </c>
      <c r="D43" s="8">
        <f t="shared" si="13"/>
        <v>3392</v>
      </c>
      <c r="E43" s="8">
        <f t="shared" si="13"/>
        <v>5378</v>
      </c>
      <c r="F43" s="8">
        <f t="shared" si="13"/>
        <v>6619</v>
      </c>
      <c r="G43" s="9">
        <f t="shared" si="13"/>
        <v>20517</v>
      </c>
    </row>
    <row r="44" spans="1:7" ht="24.75" customHeight="1" thickBot="1" x14ac:dyDescent="0.3">
      <c r="A44" s="13" t="s">
        <v>25</v>
      </c>
      <c r="B44" s="14">
        <f>B43/B42</f>
        <v>1.398980335032775E-2</v>
      </c>
      <c r="C44" s="14">
        <f t="shared" ref="C44:G44" si="14">C43/C42</f>
        <v>1.5819884207961574E-2</v>
      </c>
      <c r="D44" s="14">
        <f t="shared" si="14"/>
        <v>1.9766669386137692E-2</v>
      </c>
      <c r="E44" s="14">
        <f t="shared" si="14"/>
        <v>3.1365001603825854E-2</v>
      </c>
      <c r="F44" s="14">
        <f t="shared" si="14"/>
        <v>3.7889325845912543E-2</v>
      </c>
      <c r="G44" s="15">
        <f t="shared" si="14"/>
        <v>2.3808169995694871E-2</v>
      </c>
    </row>
    <row r="45" spans="1:7" x14ac:dyDescent="0.25">
      <c r="A45" s="16" t="s">
        <v>26</v>
      </c>
    </row>
    <row r="46" spans="1:7" x14ac:dyDescent="0.25">
      <c r="A46" s="16" t="s">
        <v>27</v>
      </c>
    </row>
    <row r="47" spans="1:7" x14ac:dyDescent="0.25">
      <c r="A47" s="16" t="s">
        <v>28</v>
      </c>
    </row>
    <row r="49" spans="1:7" x14ac:dyDescent="0.25">
      <c r="A49" s="16" t="s">
        <v>29</v>
      </c>
    </row>
    <row r="51" spans="1:7" ht="15.75" thickBot="1" x14ac:dyDescent="0.3"/>
    <row r="52" spans="1:7" ht="55.5" customHeight="1" thickBot="1" x14ac:dyDescent="0.3">
      <c r="A52" s="29" t="s">
        <v>0</v>
      </c>
      <c r="B52" s="30"/>
      <c r="C52" s="30"/>
      <c r="D52" s="30"/>
      <c r="E52" s="30"/>
      <c r="F52" s="30"/>
      <c r="G52" s="31"/>
    </row>
    <row r="53" spans="1:7" ht="18" customHeight="1" thickBot="1" x14ac:dyDescent="0.3">
      <c r="A53" s="1" t="s">
        <v>30</v>
      </c>
      <c r="B53" s="2" t="s">
        <v>2</v>
      </c>
      <c r="C53" s="2" t="s">
        <v>3</v>
      </c>
      <c r="D53" s="2" t="s">
        <v>4</v>
      </c>
      <c r="E53" s="2" t="s">
        <v>5</v>
      </c>
      <c r="F53" s="2" t="s">
        <v>6</v>
      </c>
      <c r="G53" s="3" t="s">
        <v>7</v>
      </c>
    </row>
    <row r="54" spans="1:7" x14ac:dyDescent="0.25">
      <c r="A54" s="4" t="s">
        <v>31</v>
      </c>
      <c r="B54" s="5">
        <v>3787</v>
      </c>
      <c r="C54" s="5">
        <v>3204</v>
      </c>
      <c r="D54" s="5">
        <v>3371</v>
      </c>
      <c r="E54" s="5">
        <v>3703</v>
      </c>
      <c r="F54" s="5">
        <v>3946</v>
      </c>
      <c r="G54" s="6">
        <v>18011</v>
      </c>
    </row>
    <row r="55" spans="1:7" x14ac:dyDescent="0.25">
      <c r="A55" s="7" t="s">
        <v>9</v>
      </c>
      <c r="B55" s="8">
        <v>1063</v>
      </c>
      <c r="C55" s="8">
        <v>959</v>
      </c>
      <c r="D55" s="8">
        <v>1055</v>
      </c>
      <c r="E55" s="8">
        <v>1477</v>
      </c>
      <c r="F55" s="8">
        <v>1738</v>
      </c>
      <c r="G55" s="9">
        <v>6292</v>
      </c>
    </row>
    <row r="56" spans="1:7" x14ac:dyDescent="0.25">
      <c r="A56" s="7" t="s">
        <v>10</v>
      </c>
      <c r="B56" s="10">
        <f>B55/B54</f>
        <v>0.28069712173224187</v>
      </c>
      <c r="C56" s="10">
        <f t="shared" ref="C56:G56" si="15">C55/C54</f>
        <v>0.29931335830212236</v>
      </c>
      <c r="D56" s="10">
        <f t="shared" si="15"/>
        <v>0.31296351231088698</v>
      </c>
      <c r="E56" s="10">
        <f t="shared" si="15"/>
        <v>0.3988657844990548</v>
      </c>
      <c r="F56" s="10">
        <f t="shared" si="15"/>
        <v>0.44044602128737964</v>
      </c>
      <c r="G56" s="11">
        <f t="shared" si="15"/>
        <v>0.34934206873577256</v>
      </c>
    </row>
    <row r="57" spans="1:7" x14ac:dyDescent="0.25">
      <c r="A57" s="4" t="s">
        <v>32</v>
      </c>
      <c r="B57" s="5">
        <v>2846</v>
      </c>
      <c r="C57" s="5">
        <v>2181</v>
      </c>
      <c r="D57" s="5">
        <v>2479</v>
      </c>
      <c r="E57" s="5">
        <v>2968</v>
      </c>
      <c r="F57" s="5">
        <v>3568</v>
      </c>
      <c r="G57" s="6">
        <v>14042</v>
      </c>
    </row>
    <row r="58" spans="1:7" x14ac:dyDescent="0.25">
      <c r="A58" s="7" t="s">
        <v>9</v>
      </c>
      <c r="B58" s="8">
        <v>520</v>
      </c>
      <c r="C58" s="8">
        <v>531</v>
      </c>
      <c r="D58" s="8">
        <v>578</v>
      </c>
      <c r="E58" s="8">
        <v>1014</v>
      </c>
      <c r="F58" s="8">
        <v>1457</v>
      </c>
      <c r="G58" s="9">
        <v>4100</v>
      </c>
    </row>
    <row r="59" spans="1:7" x14ac:dyDescent="0.25">
      <c r="A59" s="7" t="s">
        <v>10</v>
      </c>
      <c r="B59" s="10">
        <f>B58/B57</f>
        <v>0.18271257905832747</v>
      </c>
      <c r="C59" s="10">
        <f t="shared" ref="C59:G59" si="16">C58/C57</f>
        <v>0.24346629986244842</v>
      </c>
      <c r="D59" s="10">
        <f t="shared" si="16"/>
        <v>0.23315853166599435</v>
      </c>
      <c r="E59" s="10">
        <f t="shared" si="16"/>
        <v>0.34164420485175201</v>
      </c>
      <c r="F59" s="10">
        <f t="shared" si="16"/>
        <v>0.40835201793721976</v>
      </c>
      <c r="G59" s="11">
        <f t="shared" si="16"/>
        <v>0.29198119925936478</v>
      </c>
    </row>
    <row r="60" spans="1:7" x14ac:dyDescent="0.25">
      <c r="A60" s="4" t="s">
        <v>33</v>
      </c>
      <c r="B60" s="5">
        <v>9315</v>
      </c>
      <c r="C60" s="5">
        <v>8278</v>
      </c>
      <c r="D60" s="5">
        <v>8702</v>
      </c>
      <c r="E60" s="5">
        <v>8163</v>
      </c>
      <c r="F60" s="5">
        <v>8736</v>
      </c>
      <c r="G60" s="6">
        <v>43194</v>
      </c>
    </row>
    <row r="61" spans="1:7" x14ac:dyDescent="0.25">
      <c r="A61" s="7" t="s">
        <v>9</v>
      </c>
      <c r="B61" s="8">
        <v>1297</v>
      </c>
      <c r="C61" s="8">
        <v>1446</v>
      </c>
      <c r="D61" s="8">
        <v>1680</v>
      </c>
      <c r="E61" s="8">
        <v>1405</v>
      </c>
      <c r="F61" s="8">
        <v>1528</v>
      </c>
      <c r="G61" s="9">
        <v>7356</v>
      </c>
    </row>
    <row r="62" spans="1:7" x14ac:dyDescent="0.25">
      <c r="A62" s="7" t="s">
        <v>10</v>
      </c>
      <c r="B62" s="10">
        <f>B61/B60</f>
        <v>0.13923778851315083</v>
      </c>
      <c r="C62" s="10">
        <f t="shared" ref="C62:G62" si="17">C61/C60</f>
        <v>0.17467987436578883</v>
      </c>
      <c r="D62" s="10">
        <f t="shared" si="17"/>
        <v>0.19305906688117674</v>
      </c>
      <c r="E62" s="10">
        <f t="shared" si="17"/>
        <v>0.17211809383804974</v>
      </c>
      <c r="F62" s="10">
        <f t="shared" si="17"/>
        <v>0.1749084249084249</v>
      </c>
      <c r="G62" s="11">
        <f t="shared" si="17"/>
        <v>0.17030143075427143</v>
      </c>
    </row>
    <row r="63" spans="1:7" x14ac:dyDescent="0.25">
      <c r="A63" s="4" t="s">
        <v>34</v>
      </c>
      <c r="B63" s="5">
        <v>1802</v>
      </c>
      <c r="C63" s="5">
        <v>1546</v>
      </c>
      <c r="D63" s="5">
        <v>1578</v>
      </c>
      <c r="E63" s="5">
        <v>1777</v>
      </c>
      <c r="F63" s="5">
        <v>1910</v>
      </c>
      <c r="G63" s="6">
        <v>8613</v>
      </c>
    </row>
    <row r="64" spans="1:7" x14ac:dyDescent="0.25">
      <c r="A64" s="7" t="s">
        <v>9</v>
      </c>
      <c r="B64" s="8">
        <v>585</v>
      </c>
      <c r="C64" s="8">
        <v>541</v>
      </c>
      <c r="D64" s="8">
        <v>626</v>
      </c>
      <c r="E64" s="8">
        <v>808</v>
      </c>
      <c r="F64" s="8">
        <v>763</v>
      </c>
      <c r="G64" s="9">
        <v>3323</v>
      </c>
    </row>
    <row r="65" spans="1:7" x14ac:dyDescent="0.25">
      <c r="A65" s="7" t="s">
        <v>10</v>
      </c>
      <c r="B65" s="10">
        <f>B64/B63</f>
        <v>0.32463928967813538</v>
      </c>
      <c r="C65" s="10">
        <f t="shared" ref="C65:G65" si="18">C64/C63</f>
        <v>0.3499353169469599</v>
      </c>
      <c r="D65" s="10">
        <f t="shared" si="18"/>
        <v>0.39670468948035487</v>
      </c>
      <c r="E65" s="10">
        <f t="shared" si="18"/>
        <v>0.45469893078221724</v>
      </c>
      <c r="F65" s="10">
        <f t="shared" si="18"/>
        <v>0.3994764397905759</v>
      </c>
      <c r="G65" s="11">
        <f t="shared" si="18"/>
        <v>0.38581214443283407</v>
      </c>
    </row>
    <row r="66" spans="1:7" x14ac:dyDescent="0.25">
      <c r="A66" s="4" t="s">
        <v>35</v>
      </c>
      <c r="B66" s="5">
        <v>1592</v>
      </c>
      <c r="C66" s="5">
        <v>1399</v>
      </c>
      <c r="D66" s="5">
        <v>1361</v>
      </c>
      <c r="E66" s="5">
        <v>1641</v>
      </c>
      <c r="F66" s="5">
        <v>1712</v>
      </c>
      <c r="G66" s="6">
        <v>7705</v>
      </c>
    </row>
    <row r="67" spans="1:7" x14ac:dyDescent="0.25">
      <c r="A67" s="7" t="s">
        <v>9</v>
      </c>
      <c r="B67" s="8">
        <v>191</v>
      </c>
      <c r="C67" s="8">
        <v>206</v>
      </c>
      <c r="D67" s="8">
        <v>246</v>
      </c>
      <c r="E67" s="8">
        <v>538</v>
      </c>
      <c r="F67" s="8">
        <v>662</v>
      </c>
      <c r="G67" s="9">
        <v>1843</v>
      </c>
    </row>
    <row r="68" spans="1:7" x14ac:dyDescent="0.25">
      <c r="A68" s="7" t="s">
        <v>10</v>
      </c>
      <c r="B68" s="10">
        <f>B67/B66</f>
        <v>0.1199748743718593</v>
      </c>
      <c r="C68" s="10">
        <f t="shared" ref="C68:G68" si="19">C67/C66</f>
        <v>0.1472480343102216</v>
      </c>
      <c r="D68" s="10">
        <f t="shared" si="19"/>
        <v>0.1807494489346069</v>
      </c>
      <c r="E68" s="10">
        <f t="shared" si="19"/>
        <v>0.32784887263863499</v>
      </c>
      <c r="F68" s="10">
        <f t="shared" si="19"/>
        <v>0.38668224299065418</v>
      </c>
      <c r="G68" s="11">
        <f t="shared" si="19"/>
        <v>0.23919532770927968</v>
      </c>
    </row>
    <row r="69" spans="1:7" x14ac:dyDescent="0.25">
      <c r="A69" s="4" t="s">
        <v>36</v>
      </c>
      <c r="B69" s="5">
        <v>7537</v>
      </c>
      <c r="C69" s="5">
        <v>6651</v>
      </c>
      <c r="D69" s="5">
        <v>7065</v>
      </c>
      <c r="E69" s="5">
        <v>6803</v>
      </c>
      <c r="F69" s="5">
        <v>6794</v>
      </c>
      <c r="G69" s="6">
        <v>34850</v>
      </c>
    </row>
    <row r="70" spans="1:7" x14ac:dyDescent="0.25">
      <c r="A70" s="7" t="s">
        <v>9</v>
      </c>
      <c r="B70" s="8">
        <v>2012</v>
      </c>
      <c r="C70" s="8">
        <v>1890</v>
      </c>
      <c r="D70" s="8">
        <v>1737</v>
      </c>
      <c r="E70" s="8">
        <v>1932</v>
      </c>
      <c r="F70" s="8">
        <v>2029</v>
      </c>
      <c r="G70" s="9">
        <v>9600</v>
      </c>
    </row>
    <row r="71" spans="1:7" x14ac:dyDescent="0.25">
      <c r="A71" s="7" t="s">
        <v>10</v>
      </c>
      <c r="B71" s="10">
        <f>B70/B69</f>
        <v>0.26694971474061296</v>
      </c>
      <c r="C71" s="10">
        <f t="shared" ref="C71:G71" si="20">C70/C69</f>
        <v>0.28416779431664413</v>
      </c>
      <c r="D71" s="10">
        <f t="shared" si="20"/>
        <v>0.24585987261146497</v>
      </c>
      <c r="E71" s="10">
        <f t="shared" si="20"/>
        <v>0.28399235631339115</v>
      </c>
      <c r="F71" s="10">
        <f t="shared" si="20"/>
        <v>0.29864586399764498</v>
      </c>
      <c r="G71" s="11">
        <f t="shared" si="20"/>
        <v>0.27546628407460544</v>
      </c>
    </row>
    <row r="72" spans="1:7" x14ac:dyDescent="0.25">
      <c r="A72" s="4" t="s">
        <v>37</v>
      </c>
      <c r="B72" s="5">
        <v>790</v>
      </c>
      <c r="C72" s="5">
        <v>825</v>
      </c>
      <c r="D72" s="5">
        <v>872</v>
      </c>
      <c r="E72" s="5">
        <v>976</v>
      </c>
      <c r="F72" s="5">
        <v>1011</v>
      </c>
      <c r="G72" s="6">
        <v>4474</v>
      </c>
    </row>
    <row r="73" spans="1:7" x14ac:dyDescent="0.25">
      <c r="A73" s="7" t="s">
        <v>9</v>
      </c>
      <c r="B73" s="8">
        <v>133</v>
      </c>
      <c r="C73" s="8">
        <v>224</v>
      </c>
      <c r="D73" s="8">
        <v>175</v>
      </c>
      <c r="E73" s="8">
        <v>275</v>
      </c>
      <c r="F73" s="8">
        <v>292</v>
      </c>
      <c r="G73" s="9">
        <v>1099</v>
      </c>
    </row>
    <row r="74" spans="1:7" x14ac:dyDescent="0.25">
      <c r="A74" s="7" t="s">
        <v>10</v>
      </c>
      <c r="B74" s="10">
        <f>B73/B72</f>
        <v>0.16835443037974684</v>
      </c>
      <c r="C74" s="10">
        <f t="shared" ref="C74:G74" si="21">C73/C72</f>
        <v>0.27151515151515154</v>
      </c>
      <c r="D74" s="10">
        <f t="shared" si="21"/>
        <v>0.2006880733944954</v>
      </c>
      <c r="E74" s="10">
        <f t="shared" si="21"/>
        <v>0.28176229508196721</v>
      </c>
      <c r="F74" s="10">
        <f t="shared" si="21"/>
        <v>0.28882294757665677</v>
      </c>
      <c r="G74" s="11">
        <f t="shared" si="21"/>
        <v>0.24564148413053197</v>
      </c>
    </row>
    <row r="75" spans="1:7" x14ac:dyDescent="0.25">
      <c r="A75" s="4" t="s">
        <v>38</v>
      </c>
      <c r="B75" s="5">
        <v>1804</v>
      </c>
      <c r="C75" s="5">
        <v>1809</v>
      </c>
      <c r="D75" s="5">
        <v>1796</v>
      </c>
      <c r="E75" s="5">
        <v>2010</v>
      </c>
      <c r="F75" s="5">
        <v>2248</v>
      </c>
      <c r="G75" s="6">
        <v>9667</v>
      </c>
    </row>
    <row r="76" spans="1:7" x14ac:dyDescent="0.25">
      <c r="A76" s="7" t="s">
        <v>9</v>
      </c>
      <c r="B76" s="8">
        <v>465</v>
      </c>
      <c r="C76" s="8">
        <v>495</v>
      </c>
      <c r="D76" s="8">
        <v>443</v>
      </c>
      <c r="E76" s="8">
        <v>629</v>
      </c>
      <c r="F76" s="8">
        <v>759</v>
      </c>
      <c r="G76" s="9">
        <v>2791</v>
      </c>
    </row>
    <row r="77" spans="1:7" x14ac:dyDescent="0.25">
      <c r="A77" s="7" t="s">
        <v>10</v>
      </c>
      <c r="B77" s="10">
        <f>B76/B75</f>
        <v>0.25776053215077604</v>
      </c>
      <c r="C77" s="10">
        <f t="shared" ref="C77:G77" si="22">C76/C75</f>
        <v>0.27363184079601988</v>
      </c>
      <c r="D77" s="10">
        <f t="shared" si="22"/>
        <v>0.24665924276169265</v>
      </c>
      <c r="E77" s="10">
        <f t="shared" si="22"/>
        <v>0.31293532338308455</v>
      </c>
      <c r="F77" s="10">
        <f t="shared" si="22"/>
        <v>0.33763345195729538</v>
      </c>
      <c r="G77" s="11">
        <f t="shared" si="22"/>
        <v>0.2887141822695769</v>
      </c>
    </row>
    <row r="78" spans="1:7" x14ac:dyDescent="0.25">
      <c r="A78" s="4" t="s">
        <v>39</v>
      </c>
      <c r="B78" s="5">
        <v>4599</v>
      </c>
      <c r="C78" s="5">
        <v>3994</v>
      </c>
      <c r="D78" s="5">
        <v>4308</v>
      </c>
      <c r="E78" s="5">
        <v>4352</v>
      </c>
      <c r="F78" s="5">
        <v>4729</v>
      </c>
      <c r="G78" s="6">
        <v>21982</v>
      </c>
    </row>
    <row r="79" spans="1:7" x14ac:dyDescent="0.25">
      <c r="A79" s="7" t="s">
        <v>9</v>
      </c>
      <c r="B79" s="8">
        <v>583</v>
      </c>
      <c r="C79" s="8">
        <v>479</v>
      </c>
      <c r="D79" s="8">
        <v>752</v>
      </c>
      <c r="E79" s="8">
        <v>868</v>
      </c>
      <c r="F79" s="8">
        <v>1062</v>
      </c>
      <c r="G79" s="9">
        <v>3744</v>
      </c>
    </row>
    <row r="80" spans="1:7" x14ac:dyDescent="0.25">
      <c r="A80" s="7" t="s">
        <v>10</v>
      </c>
      <c r="B80" s="10">
        <f>B79/B78</f>
        <v>0.12676668841052402</v>
      </c>
      <c r="C80" s="10">
        <f t="shared" ref="C80:G80" si="23">C79/C78</f>
        <v>0.11992989484226339</v>
      </c>
      <c r="D80" s="10">
        <f t="shared" si="23"/>
        <v>0.1745589600742804</v>
      </c>
      <c r="E80" s="10">
        <f t="shared" si="23"/>
        <v>0.19944852941176472</v>
      </c>
      <c r="F80" s="10">
        <f t="shared" si="23"/>
        <v>0.22457179107633748</v>
      </c>
      <c r="G80" s="11">
        <f t="shared" si="23"/>
        <v>0.17032117186789192</v>
      </c>
    </row>
    <row r="81" spans="1:7" x14ac:dyDescent="0.25">
      <c r="A81" s="4" t="s">
        <v>40</v>
      </c>
      <c r="B81" s="5">
        <v>8713</v>
      </c>
      <c r="C81" s="5">
        <v>8531</v>
      </c>
      <c r="D81" s="5">
        <v>8520</v>
      </c>
      <c r="E81" s="5">
        <v>8433</v>
      </c>
      <c r="F81" s="5">
        <v>8839</v>
      </c>
      <c r="G81" s="6">
        <v>43036</v>
      </c>
    </row>
    <row r="82" spans="1:7" x14ac:dyDescent="0.25">
      <c r="A82" s="7" t="s">
        <v>9</v>
      </c>
      <c r="B82" s="8">
        <v>2067</v>
      </c>
      <c r="C82" s="8">
        <v>2202</v>
      </c>
      <c r="D82" s="8">
        <v>2238</v>
      </c>
      <c r="E82" s="8">
        <v>2759</v>
      </c>
      <c r="F82" s="8">
        <v>3266</v>
      </c>
      <c r="G82" s="9">
        <v>12532</v>
      </c>
    </row>
    <row r="83" spans="1:7" x14ac:dyDescent="0.25">
      <c r="A83" s="7" t="s">
        <v>10</v>
      </c>
      <c r="B83" s="10">
        <f>B82/B81</f>
        <v>0.23723172271318718</v>
      </c>
      <c r="C83" s="10">
        <f t="shared" ref="C83:G83" si="24">C82/C81</f>
        <v>0.25811745399132574</v>
      </c>
      <c r="D83" s="10">
        <f t="shared" si="24"/>
        <v>0.26267605633802815</v>
      </c>
      <c r="E83" s="10">
        <f t="shared" si="24"/>
        <v>0.32716708170283409</v>
      </c>
      <c r="F83" s="10">
        <f t="shared" si="24"/>
        <v>0.36949881208281482</v>
      </c>
      <c r="G83" s="11">
        <f t="shared" si="24"/>
        <v>0.29119806673482668</v>
      </c>
    </row>
    <row r="84" spans="1:7" x14ac:dyDescent="0.25">
      <c r="A84" s="4" t="s">
        <v>41</v>
      </c>
      <c r="B84" s="5">
        <v>3375</v>
      </c>
      <c r="C84" s="5">
        <v>2823</v>
      </c>
      <c r="D84" s="5">
        <v>3094</v>
      </c>
      <c r="E84" s="5">
        <v>2919</v>
      </c>
      <c r="F84" s="5">
        <v>3153</v>
      </c>
      <c r="G84" s="6">
        <v>15364</v>
      </c>
    </row>
    <row r="85" spans="1:7" x14ac:dyDescent="0.25">
      <c r="A85" s="7" t="s">
        <v>9</v>
      </c>
      <c r="B85" s="8">
        <v>270</v>
      </c>
      <c r="C85" s="8">
        <v>162</v>
      </c>
      <c r="D85" s="8">
        <v>251</v>
      </c>
      <c r="E85" s="8">
        <v>320</v>
      </c>
      <c r="F85" s="8">
        <v>378</v>
      </c>
      <c r="G85" s="9">
        <v>1381</v>
      </c>
    </row>
    <row r="86" spans="1:7" x14ac:dyDescent="0.25">
      <c r="A86" s="7" t="s">
        <v>10</v>
      </c>
      <c r="B86" s="10">
        <f>B85/B84</f>
        <v>0.08</v>
      </c>
      <c r="C86" s="10">
        <f t="shared" ref="C86:G86" si="25">C85/C84</f>
        <v>5.7385759829968117E-2</v>
      </c>
      <c r="D86" s="10">
        <f t="shared" si="25"/>
        <v>8.1124757595345834E-2</v>
      </c>
      <c r="E86" s="10">
        <f t="shared" si="25"/>
        <v>0.10962658444672833</v>
      </c>
      <c r="F86" s="10">
        <f t="shared" si="25"/>
        <v>0.11988582302568981</v>
      </c>
      <c r="G86" s="11">
        <f t="shared" si="25"/>
        <v>8.9885446498307736E-2</v>
      </c>
    </row>
    <row r="87" spans="1:7" x14ac:dyDescent="0.25">
      <c r="A87" s="4" t="s">
        <v>42</v>
      </c>
      <c r="B87" s="5">
        <v>1767</v>
      </c>
      <c r="C87" s="5">
        <v>1666</v>
      </c>
      <c r="D87" s="5">
        <v>1816</v>
      </c>
      <c r="E87" s="5">
        <v>1931</v>
      </c>
      <c r="F87" s="5">
        <v>2130</v>
      </c>
      <c r="G87" s="6">
        <v>9310</v>
      </c>
    </row>
    <row r="88" spans="1:7" x14ac:dyDescent="0.25">
      <c r="A88" s="7" t="s">
        <v>9</v>
      </c>
      <c r="B88" s="8">
        <v>548</v>
      </c>
      <c r="C88" s="8">
        <v>572</v>
      </c>
      <c r="D88" s="8">
        <v>669</v>
      </c>
      <c r="E88" s="8">
        <v>788</v>
      </c>
      <c r="F88" s="8">
        <v>983</v>
      </c>
      <c r="G88" s="9">
        <v>3560</v>
      </c>
    </row>
    <row r="89" spans="1:7" x14ac:dyDescent="0.25">
      <c r="A89" s="7" t="s">
        <v>10</v>
      </c>
      <c r="B89" s="10">
        <f>B88/B87</f>
        <v>0.31013016411997735</v>
      </c>
      <c r="C89" s="10">
        <f t="shared" ref="C89:G89" si="26">C88/C87</f>
        <v>0.34333733493397361</v>
      </c>
      <c r="D89" s="10">
        <f t="shared" si="26"/>
        <v>0.3683920704845815</v>
      </c>
      <c r="E89" s="10">
        <f t="shared" si="26"/>
        <v>0.40807871569135162</v>
      </c>
      <c r="F89" s="10">
        <f t="shared" si="26"/>
        <v>0.46150234741784035</v>
      </c>
      <c r="G89" s="11">
        <f t="shared" si="26"/>
        <v>0.38238453276047263</v>
      </c>
    </row>
    <row r="90" spans="1:7" x14ac:dyDescent="0.25">
      <c r="A90" s="4" t="s">
        <v>43</v>
      </c>
      <c r="B90" s="5">
        <v>2981</v>
      </c>
      <c r="C90" s="5">
        <v>2530</v>
      </c>
      <c r="D90" s="5">
        <v>2489</v>
      </c>
      <c r="E90" s="5">
        <v>2590</v>
      </c>
      <c r="F90" s="5">
        <v>2905</v>
      </c>
      <c r="G90" s="6">
        <v>13495</v>
      </c>
    </row>
    <row r="91" spans="1:7" x14ac:dyDescent="0.25">
      <c r="A91" s="7" t="s">
        <v>9</v>
      </c>
      <c r="B91" s="8">
        <v>990</v>
      </c>
      <c r="C91" s="8">
        <v>881</v>
      </c>
      <c r="D91" s="8">
        <v>913</v>
      </c>
      <c r="E91" s="8">
        <v>1017</v>
      </c>
      <c r="F91" s="8">
        <v>1344</v>
      </c>
      <c r="G91" s="9">
        <v>5145</v>
      </c>
    </row>
    <row r="92" spans="1:7" x14ac:dyDescent="0.25">
      <c r="A92" s="7" t="s">
        <v>10</v>
      </c>
      <c r="B92" s="10">
        <f>B91/B90</f>
        <v>0.33210332103321033</v>
      </c>
      <c r="C92" s="10">
        <f t="shared" ref="C92:G92" si="27">C91/C90</f>
        <v>0.34822134387351777</v>
      </c>
      <c r="D92" s="10">
        <f t="shared" si="27"/>
        <v>0.36681398151868222</v>
      </c>
      <c r="E92" s="10">
        <f t="shared" si="27"/>
        <v>0.39266409266409269</v>
      </c>
      <c r="F92" s="10">
        <f t="shared" si="27"/>
        <v>0.46265060240963857</v>
      </c>
      <c r="G92" s="11">
        <f t="shared" si="27"/>
        <v>0.38125231567247131</v>
      </c>
    </row>
    <row r="93" spans="1:7" x14ac:dyDescent="0.25">
      <c r="A93" s="4" t="s">
        <v>44</v>
      </c>
      <c r="B93" s="5">
        <v>3515</v>
      </c>
      <c r="C93" s="5">
        <v>3361</v>
      </c>
      <c r="D93" s="5">
        <v>3372</v>
      </c>
      <c r="E93" s="5">
        <v>4032</v>
      </c>
      <c r="F93" s="5">
        <v>4137</v>
      </c>
      <c r="G93" s="6">
        <v>18417</v>
      </c>
    </row>
    <row r="94" spans="1:7" x14ac:dyDescent="0.25">
      <c r="A94" s="7" t="s">
        <v>9</v>
      </c>
      <c r="B94" s="8">
        <v>950</v>
      </c>
      <c r="C94" s="8">
        <v>1011</v>
      </c>
      <c r="D94" s="8">
        <v>1263</v>
      </c>
      <c r="E94" s="8">
        <v>1981</v>
      </c>
      <c r="F94" s="8">
        <v>2185</v>
      </c>
      <c r="G94" s="9">
        <v>7390</v>
      </c>
    </row>
    <row r="95" spans="1:7" x14ac:dyDescent="0.25">
      <c r="A95" s="7" t="s">
        <v>10</v>
      </c>
      <c r="B95" s="10">
        <f>B94/B93</f>
        <v>0.27027027027027029</v>
      </c>
      <c r="C95" s="10">
        <f t="shared" ref="C95:G95" si="28">C94/C93</f>
        <v>0.30080333234156503</v>
      </c>
      <c r="D95" s="10">
        <f t="shared" si="28"/>
        <v>0.37455516014234874</v>
      </c>
      <c r="E95" s="10">
        <f t="shared" si="28"/>
        <v>0.49131944444444442</v>
      </c>
      <c r="F95" s="10">
        <f t="shared" si="28"/>
        <v>0.5281605027797921</v>
      </c>
      <c r="G95" s="11">
        <f t="shared" si="28"/>
        <v>0.40125970570668407</v>
      </c>
    </row>
    <row r="96" spans="1:7" x14ac:dyDescent="0.25">
      <c r="A96" s="4" t="s">
        <v>45</v>
      </c>
      <c r="B96" s="5">
        <v>489</v>
      </c>
      <c r="C96" s="5">
        <v>279</v>
      </c>
      <c r="D96" s="5">
        <v>374</v>
      </c>
      <c r="E96" s="5">
        <v>434</v>
      </c>
      <c r="F96" s="5">
        <v>576</v>
      </c>
      <c r="G96" s="6">
        <v>2152</v>
      </c>
    </row>
    <row r="97" spans="1:7" x14ac:dyDescent="0.25">
      <c r="A97" s="7" t="s">
        <v>9</v>
      </c>
      <c r="B97" s="8">
        <v>145</v>
      </c>
      <c r="C97" s="8">
        <v>52</v>
      </c>
      <c r="D97" s="8">
        <v>96</v>
      </c>
      <c r="E97" s="8">
        <v>127</v>
      </c>
      <c r="F97" s="8">
        <v>179</v>
      </c>
      <c r="G97" s="9">
        <v>599</v>
      </c>
    </row>
    <row r="98" spans="1:7" x14ac:dyDescent="0.25">
      <c r="A98" s="7" t="s">
        <v>10</v>
      </c>
      <c r="B98" s="10">
        <f>B97/B96</f>
        <v>0.29652351738241312</v>
      </c>
      <c r="C98" s="10">
        <f t="shared" ref="C98:G98" si="29">C97/C96</f>
        <v>0.1863799283154122</v>
      </c>
      <c r="D98" s="10">
        <f t="shared" si="29"/>
        <v>0.25668449197860965</v>
      </c>
      <c r="E98" s="10">
        <f t="shared" si="29"/>
        <v>0.29262672811059909</v>
      </c>
      <c r="F98" s="10">
        <f t="shared" si="29"/>
        <v>0.3107638888888889</v>
      </c>
      <c r="G98" s="11">
        <f t="shared" si="29"/>
        <v>0.27834572490706322</v>
      </c>
    </row>
    <row r="99" spans="1:7" x14ac:dyDescent="0.25">
      <c r="A99" s="4" t="s">
        <v>46</v>
      </c>
      <c r="B99" s="5">
        <v>4204</v>
      </c>
      <c r="C99" s="5">
        <v>3743</v>
      </c>
      <c r="D99" s="5">
        <v>4663</v>
      </c>
      <c r="E99" s="5">
        <v>4166</v>
      </c>
      <c r="F99" s="5">
        <v>4537</v>
      </c>
      <c r="G99" s="6">
        <v>21313</v>
      </c>
    </row>
    <row r="100" spans="1:7" x14ac:dyDescent="0.25">
      <c r="A100" s="7" t="s">
        <v>9</v>
      </c>
      <c r="B100" s="8">
        <v>256</v>
      </c>
      <c r="C100" s="8">
        <v>295</v>
      </c>
      <c r="D100" s="8">
        <v>443</v>
      </c>
      <c r="E100" s="8">
        <v>706</v>
      </c>
      <c r="F100" s="8">
        <v>1175</v>
      </c>
      <c r="G100" s="9">
        <v>2875</v>
      </c>
    </row>
    <row r="101" spans="1:7" x14ac:dyDescent="0.25">
      <c r="A101" s="7" t="s">
        <v>10</v>
      </c>
      <c r="B101" s="10">
        <f>B100/B99</f>
        <v>6.0894386298763085E-2</v>
      </c>
      <c r="C101" s="10">
        <f t="shared" ref="C101:G101" si="30">C100/C99</f>
        <v>7.881378573336896E-2</v>
      </c>
      <c r="D101" s="10">
        <f t="shared" si="30"/>
        <v>9.5003216813210375E-2</v>
      </c>
      <c r="E101" s="10">
        <f t="shared" si="30"/>
        <v>0.16946711473835813</v>
      </c>
      <c r="F101" s="10">
        <f t="shared" si="30"/>
        <v>0.25898170597310999</v>
      </c>
      <c r="G101" s="11">
        <f t="shared" si="30"/>
        <v>0.13489419603059166</v>
      </c>
    </row>
    <row r="102" spans="1:7" x14ac:dyDescent="0.25">
      <c r="A102" s="4" t="s">
        <v>47</v>
      </c>
      <c r="B102" s="5">
        <v>2239</v>
      </c>
      <c r="C102" s="5">
        <v>2012</v>
      </c>
      <c r="D102" s="5">
        <v>2245</v>
      </c>
      <c r="E102" s="5">
        <v>2507</v>
      </c>
      <c r="F102" s="5">
        <v>2767</v>
      </c>
      <c r="G102" s="6">
        <v>11770</v>
      </c>
    </row>
    <row r="103" spans="1:7" x14ac:dyDescent="0.25">
      <c r="A103" s="7" t="s">
        <v>9</v>
      </c>
      <c r="B103" s="8">
        <v>248</v>
      </c>
      <c r="C103" s="8">
        <v>287</v>
      </c>
      <c r="D103" s="8">
        <v>419</v>
      </c>
      <c r="E103" s="8">
        <v>516</v>
      </c>
      <c r="F103" s="8">
        <v>616</v>
      </c>
      <c r="G103" s="9">
        <v>2086</v>
      </c>
    </row>
    <row r="104" spans="1:7" ht="15.75" thickBot="1" x14ac:dyDescent="0.3">
      <c r="A104" s="17" t="s">
        <v>10</v>
      </c>
      <c r="B104" s="14">
        <f>B103/B102</f>
        <v>0.11076373380973649</v>
      </c>
      <c r="C104" s="14">
        <f t="shared" ref="C104:G104" si="31">C103/C102</f>
        <v>0.14264413518886679</v>
      </c>
      <c r="D104" s="14">
        <f t="shared" si="31"/>
        <v>0.1866369710467706</v>
      </c>
      <c r="E104" s="14">
        <f t="shared" si="31"/>
        <v>0.20582369365775827</v>
      </c>
      <c r="F104" s="14">
        <f t="shared" si="31"/>
        <v>0.22262378026743765</v>
      </c>
      <c r="G104" s="15">
        <f t="shared" si="31"/>
        <v>0.17723024638912491</v>
      </c>
    </row>
    <row r="105" spans="1:7" x14ac:dyDescent="0.25">
      <c r="A105" s="4" t="s">
        <v>48</v>
      </c>
      <c r="B105" s="5">
        <v>4655</v>
      </c>
      <c r="C105" s="5">
        <v>3985</v>
      </c>
      <c r="D105" s="5">
        <v>4092</v>
      </c>
      <c r="E105" s="5">
        <v>4386</v>
      </c>
      <c r="F105" s="5">
        <v>4673</v>
      </c>
      <c r="G105" s="6">
        <v>21791</v>
      </c>
    </row>
    <row r="106" spans="1:7" x14ac:dyDescent="0.25">
      <c r="A106" s="7" t="s">
        <v>9</v>
      </c>
      <c r="B106" s="8">
        <v>475</v>
      </c>
      <c r="C106" s="8">
        <v>405</v>
      </c>
      <c r="D106" s="8">
        <v>437</v>
      </c>
      <c r="E106" s="8">
        <v>502</v>
      </c>
      <c r="F106" s="8">
        <v>660</v>
      </c>
      <c r="G106" s="9">
        <v>2479</v>
      </c>
    </row>
    <row r="107" spans="1:7" x14ac:dyDescent="0.25">
      <c r="A107" s="7" t="s">
        <v>10</v>
      </c>
      <c r="B107" s="10">
        <f>B106/B105</f>
        <v>0.10204081632653061</v>
      </c>
      <c r="C107" s="10">
        <f t="shared" ref="C107:G107" si="32">C106/C105</f>
        <v>0.10163111668757842</v>
      </c>
      <c r="D107" s="10">
        <f t="shared" si="32"/>
        <v>0.10679374389051809</v>
      </c>
      <c r="E107" s="10">
        <f t="shared" si="32"/>
        <v>0.11445508435932512</v>
      </c>
      <c r="F107" s="10">
        <f t="shared" si="32"/>
        <v>0.14123689278835866</v>
      </c>
      <c r="G107" s="11">
        <f t="shared" si="32"/>
        <v>0.1137625625258134</v>
      </c>
    </row>
    <row r="108" spans="1:7" x14ac:dyDescent="0.25">
      <c r="A108" s="4" t="s">
        <v>49</v>
      </c>
      <c r="B108" s="5">
        <v>2042</v>
      </c>
      <c r="C108" s="5">
        <v>1526</v>
      </c>
      <c r="D108" s="5">
        <v>1826</v>
      </c>
      <c r="E108" s="5">
        <v>1984</v>
      </c>
      <c r="F108" s="5">
        <v>1907</v>
      </c>
      <c r="G108" s="6">
        <v>9285</v>
      </c>
    </row>
    <row r="109" spans="1:7" x14ac:dyDescent="0.25">
      <c r="A109" s="7" t="s">
        <v>9</v>
      </c>
      <c r="B109" s="8">
        <v>300</v>
      </c>
      <c r="C109" s="8">
        <v>182</v>
      </c>
      <c r="D109" s="8">
        <v>294</v>
      </c>
      <c r="E109" s="8">
        <v>346</v>
      </c>
      <c r="F109" s="8">
        <v>314</v>
      </c>
      <c r="G109" s="9">
        <v>1436</v>
      </c>
    </row>
    <row r="110" spans="1:7" x14ac:dyDescent="0.25">
      <c r="A110" s="7" t="s">
        <v>10</v>
      </c>
      <c r="B110" s="10">
        <f>B109/B108</f>
        <v>0.14691478942213515</v>
      </c>
      <c r="C110" s="10">
        <f t="shared" ref="C110:G110" si="33">C109/C108</f>
        <v>0.11926605504587157</v>
      </c>
      <c r="D110" s="10">
        <f t="shared" si="33"/>
        <v>0.16100766703176342</v>
      </c>
      <c r="E110" s="10">
        <f t="shared" si="33"/>
        <v>0.17439516129032259</v>
      </c>
      <c r="F110" s="10">
        <f t="shared" si="33"/>
        <v>0.16465652857891977</v>
      </c>
      <c r="G110" s="11">
        <f t="shared" si="33"/>
        <v>0.1546580506192784</v>
      </c>
    </row>
    <row r="111" spans="1:7" x14ac:dyDescent="0.25">
      <c r="A111" s="4" t="s">
        <v>50</v>
      </c>
      <c r="B111" s="5">
        <v>4478</v>
      </c>
      <c r="C111" s="5">
        <v>3686</v>
      </c>
      <c r="D111" s="5">
        <v>3899</v>
      </c>
      <c r="E111" s="5">
        <v>3833</v>
      </c>
      <c r="F111" s="5">
        <v>4010</v>
      </c>
      <c r="G111" s="6">
        <v>19906</v>
      </c>
    </row>
    <row r="112" spans="1:7" x14ac:dyDescent="0.25">
      <c r="A112" s="7" t="s">
        <v>9</v>
      </c>
      <c r="B112" s="8">
        <v>816</v>
      </c>
      <c r="C112" s="8">
        <v>680</v>
      </c>
      <c r="D112" s="8">
        <v>695</v>
      </c>
      <c r="E112" s="8">
        <v>755</v>
      </c>
      <c r="F112" s="8">
        <v>945</v>
      </c>
      <c r="G112" s="9">
        <v>3891</v>
      </c>
    </row>
    <row r="113" spans="1:7" x14ac:dyDescent="0.25">
      <c r="A113" s="7" t="s">
        <v>10</v>
      </c>
      <c r="B113" s="10">
        <f>B112/B111</f>
        <v>0.18222420723537294</v>
      </c>
      <c r="C113" s="10">
        <f t="shared" ref="C113:G113" si="34">C112/C111</f>
        <v>0.18448182311448724</v>
      </c>
      <c r="D113" s="10">
        <f t="shared" si="34"/>
        <v>0.17825083354706334</v>
      </c>
      <c r="E113" s="10">
        <f t="shared" si="34"/>
        <v>0.19697364988259849</v>
      </c>
      <c r="F113" s="10">
        <f t="shared" si="34"/>
        <v>0.23566084788029926</v>
      </c>
      <c r="G113" s="11">
        <f t="shared" si="34"/>
        <v>0.19546870290364715</v>
      </c>
    </row>
    <row r="114" spans="1:7" x14ac:dyDescent="0.25">
      <c r="A114" s="4" t="s">
        <v>51</v>
      </c>
      <c r="B114" s="5">
        <v>4985</v>
      </c>
      <c r="C114" s="5">
        <v>4763</v>
      </c>
      <c r="D114" s="5">
        <v>5204</v>
      </c>
      <c r="E114" s="5">
        <v>5965</v>
      </c>
      <c r="F114" s="5">
        <v>6023</v>
      </c>
      <c r="G114" s="6">
        <v>26940</v>
      </c>
    </row>
    <row r="115" spans="1:7" x14ac:dyDescent="0.25">
      <c r="A115" s="7" t="s">
        <v>9</v>
      </c>
      <c r="B115" s="8">
        <v>527</v>
      </c>
      <c r="C115" s="8">
        <v>531</v>
      </c>
      <c r="D115" s="8">
        <v>892</v>
      </c>
      <c r="E115" s="8">
        <v>1738</v>
      </c>
      <c r="F115" s="8">
        <v>1592</v>
      </c>
      <c r="G115" s="9">
        <v>5280</v>
      </c>
    </row>
    <row r="116" spans="1:7" x14ac:dyDescent="0.25">
      <c r="A116" s="7" t="s">
        <v>10</v>
      </c>
      <c r="B116" s="10">
        <f>B115/B114</f>
        <v>0.10571715145436308</v>
      </c>
      <c r="C116" s="10">
        <f t="shared" ref="C116:G116" si="35">C115/C114</f>
        <v>0.11148435859752256</v>
      </c>
      <c r="D116" s="10">
        <f t="shared" si="35"/>
        <v>0.17140661029976942</v>
      </c>
      <c r="E116" s="10">
        <f t="shared" si="35"/>
        <v>0.29136630343671416</v>
      </c>
      <c r="F116" s="10">
        <f t="shared" si="35"/>
        <v>0.26432010625933922</v>
      </c>
      <c r="G116" s="11">
        <f t="shared" si="35"/>
        <v>0.19599109131403117</v>
      </c>
    </row>
    <row r="117" spans="1:7" x14ac:dyDescent="0.25">
      <c r="A117" s="4" t="s">
        <v>52</v>
      </c>
      <c r="B117" s="5">
        <v>1529</v>
      </c>
      <c r="C117" s="5">
        <v>1316</v>
      </c>
      <c r="D117" s="5">
        <v>1627</v>
      </c>
      <c r="E117" s="5">
        <v>1860</v>
      </c>
      <c r="F117" s="5">
        <v>1935</v>
      </c>
      <c r="G117" s="6">
        <v>8267</v>
      </c>
    </row>
    <row r="118" spans="1:7" x14ac:dyDescent="0.25">
      <c r="A118" s="7" t="s">
        <v>9</v>
      </c>
      <c r="B118" s="8">
        <v>485</v>
      </c>
      <c r="C118" s="8">
        <v>388</v>
      </c>
      <c r="D118" s="8">
        <v>665</v>
      </c>
      <c r="E118" s="8">
        <v>988</v>
      </c>
      <c r="F118" s="8">
        <v>1095</v>
      </c>
      <c r="G118" s="9">
        <v>3621</v>
      </c>
    </row>
    <row r="119" spans="1:7" ht="15.75" thickBot="1" x14ac:dyDescent="0.3">
      <c r="A119" s="7" t="s">
        <v>10</v>
      </c>
      <c r="B119" s="10">
        <f>B118/B117</f>
        <v>0.31720078482668412</v>
      </c>
      <c r="C119" s="10">
        <f t="shared" ref="C119:G119" si="36">C118/C117</f>
        <v>0.29483282674772038</v>
      </c>
      <c r="D119" s="10">
        <f t="shared" si="36"/>
        <v>0.40872771972956362</v>
      </c>
      <c r="E119" s="10">
        <f t="shared" si="36"/>
        <v>0.53118279569892468</v>
      </c>
      <c r="F119" s="10">
        <f t="shared" si="36"/>
        <v>0.56589147286821706</v>
      </c>
      <c r="G119" s="11">
        <f t="shared" si="36"/>
        <v>0.43800653199467765</v>
      </c>
    </row>
    <row r="120" spans="1:7" ht="15.75" thickBot="1" x14ac:dyDescent="0.3">
      <c r="A120" s="18" t="s">
        <v>53</v>
      </c>
      <c r="B120" s="19">
        <f>B54+B57+B60+B63+B66+B69+B72+B75+B78+B81+B84+B87+B90+B93+B96+B99+B102+B105+B108+B111+B114+B117</f>
        <v>79044</v>
      </c>
      <c r="C120" s="19">
        <f t="shared" ref="C120:G121" si="37">C54+C57+C60+C63+C66+C69+C72+C75+C78+C81+C84+C87+C90+C93+C96+C99+C102+C105+C108+C111+C114+C117</f>
        <v>70108</v>
      </c>
      <c r="D120" s="19">
        <f t="shared" si="37"/>
        <v>74753</v>
      </c>
      <c r="E120" s="19">
        <f t="shared" si="37"/>
        <v>77433</v>
      </c>
      <c r="F120" s="19">
        <f t="shared" si="37"/>
        <v>82246</v>
      </c>
      <c r="G120" s="20">
        <f t="shared" si="37"/>
        <v>383584</v>
      </c>
    </row>
    <row r="121" spans="1:7" x14ac:dyDescent="0.25">
      <c r="A121" s="7" t="s">
        <v>24</v>
      </c>
      <c r="B121" s="21">
        <f>B55+B58+B61+B64+B67+B70+B73+B76+B79+B82+B85+B88+B91+B94+B97+B100+B103+B106+B109+B112+B115+B118</f>
        <v>14926</v>
      </c>
      <c r="C121" s="21">
        <f t="shared" si="37"/>
        <v>14419</v>
      </c>
      <c r="D121" s="21">
        <f t="shared" si="37"/>
        <v>16567</v>
      </c>
      <c r="E121" s="21">
        <f t="shared" si="37"/>
        <v>21489</v>
      </c>
      <c r="F121" s="21">
        <f t="shared" si="37"/>
        <v>25022</v>
      </c>
      <c r="G121" s="22">
        <f t="shared" si="37"/>
        <v>92423</v>
      </c>
    </row>
    <row r="122" spans="1:7" ht="15.75" thickBot="1" x14ac:dyDescent="0.3">
      <c r="A122" s="7" t="s">
        <v>54</v>
      </c>
      <c r="B122" s="23">
        <f>B121/B120</f>
        <v>0.18883153686554324</v>
      </c>
      <c r="C122" s="23">
        <f t="shared" ref="C122:G122" si="38">C121/C120</f>
        <v>0.20566839732983397</v>
      </c>
      <c r="D122" s="23">
        <f t="shared" si="38"/>
        <v>0.22162321244632321</v>
      </c>
      <c r="E122" s="23">
        <f t="shared" si="38"/>
        <v>0.2775173375692534</v>
      </c>
      <c r="F122" s="23">
        <f t="shared" si="38"/>
        <v>0.30423364054178925</v>
      </c>
      <c r="G122" s="24">
        <f t="shared" si="38"/>
        <v>0.24094592058062902</v>
      </c>
    </row>
    <row r="123" spans="1:7" ht="15.75" thickBot="1" x14ac:dyDescent="0.3">
      <c r="A123" s="18" t="s">
        <v>55</v>
      </c>
      <c r="B123" s="25">
        <f>B42+B120</f>
        <v>250669</v>
      </c>
      <c r="C123" s="25">
        <f t="shared" ref="C123:G124" si="39">C42+C120</f>
        <v>242486</v>
      </c>
      <c r="D123" s="25">
        <f t="shared" si="39"/>
        <v>246355</v>
      </c>
      <c r="E123" s="25">
        <f t="shared" si="39"/>
        <v>248898</v>
      </c>
      <c r="F123" s="25">
        <f t="shared" si="39"/>
        <v>256939</v>
      </c>
      <c r="G123" s="26">
        <f t="shared" si="39"/>
        <v>1245347</v>
      </c>
    </row>
    <row r="124" spans="1:7" x14ac:dyDescent="0.25">
      <c r="A124" s="7" t="s">
        <v>24</v>
      </c>
      <c r="B124" s="21">
        <f>B43+B121</f>
        <v>17327</v>
      </c>
      <c r="C124" s="21">
        <f t="shared" si="39"/>
        <v>17146</v>
      </c>
      <c r="D124" s="21">
        <f t="shared" si="39"/>
        <v>19959</v>
      </c>
      <c r="E124" s="21">
        <f t="shared" si="39"/>
        <v>26867</v>
      </c>
      <c r="F124" s="21">
        <f t="shared" si="39"/>
        <v>31641</v>
      </c>
      <c r="G124" s="22">
        <f t="shared" si="39"/>
        <v>112940</v>
      </c>
    </row>
    <row r="125" spans="1:7" ht="15.75" thickBot="1" x14ac:dyDescent="0.3">
      <c r="A125" s="17" t="s">
        <v>54</v>
      </c>
      <c r="B125" s="27">
        <f>B124/B123</f>
        <v>6.9123026780335828E-2</v>
      </c>
      <c r="C125" s="27">
        <f t="shared" ref="C125:G125" si="40">C124/C123</f>
        <v>7.070923682191961E-2</v>
      </c>
      <c r="D125" s="27">
        <f t="shared" si="40"/>
        <v>8.1017231231353126E-2</v>
      </c>
      <c r="E125" s="27">
        <f t="shared" si="40"/>
        <v>0.10794381634243747</v>
      </c>
      <c r="F125" s="27">
        <f t="shared" si="40"/>
        <v>0.12314596071441081</v>
      </c>
      <c r="G125" s="28">
        <f t="shared" si="40"/>
        <v>9.068958290339961E-2</v>
      </c>
    </row>
    <row r="126" spans="1:7" x14ac:dyDescent="0.25">
      <c r="A126" s="16" t="s">
        <v>26</v>
      </c>
    </row>
    <row r="127" spans="1:7" x14ac:dyDescent="0.25">
      <c r="A127" s="16" t="s">
        <v>56</v>
      </c>
    </row>
    <row r="128" spans="1:7" x14ac:dyDescent="0.25">
      <c r="A128" s="16" t="s">
        <v>57</v>
      </c>
    </row>
    <row r="130" spans="1:1" x14ac:dyDescent="0.25">
      <c r="A130" s="16" t="s">
        <v>29</v>
      </c>
    </row>
  </sheetData>
  <mergeCells count="2">
    <mergeCell ref="A1:G1"/>
    <mergeCell ref="A52:G52"/>
  </mergeCells>
  <pageMargins left="0.7" right="0.7" top="0.75" bottom="0.75" header="0.3" footer="0.3"/>
  <pageSetup scale="83" orientation="portrait" horizontalDpi="4294967295" verticalDpi="4294967295" r:id="rId1"/>
  <rowBreaks count="2" manualBreakCount="2">
    <brk id="51" max="6" man="1"/>
    <brk id="10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Glasscock</dc:creator>
  <cp:lastModifiedBy>make alabama home</cp:lastModifiedBy>
  <cp:lastPrinted>2024-02-29T17:38:43Z</cp:lastPrinted>
  <dcterms:created xsi:type="dcterms:W3CDTF">2024-02-29T17:21:20Z</dcterms:created>
  <dcterms:modified xsi:type="dcterms:W3CDTF">2024-02-29T19:44:20Z</dcterms:modified>
</cp:coreProperties>
</file>